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vos300\企画広報__共通\高専連携係\学長戦略経費【C】【共同研究】\R6\04_公募\"/>
    </mc:Choice>
  </mc:AlternateContent>
  <xr:revisionPtr revIDLastSave="0" documentId="13_ncr:1_{4BC2D4FD-285B-4F18-9029-949B3AEF45D8}" xr6:coauthVersionLast="47" xr6:coauthVersionMax="47" xr10:uidLastSave="{00000000-0000-0000-0000-000000000000}"/>
  <bookViews>
    <workbookView xWindow="-120" yWindow="-120" windowWidth="29040" windowHeight="15840" xr2:uid="{00000000-000D-0000-FFFF-FFFF00000000}"/>
  </bookViews>
  <sheets>
    <sheet name="計画調書②" sheetId="2" r:id="rId1"/>
    <sheet name="記入例" sheetId="1" r:id="rId2"/>
    <sheet name="高専№" sheetId="3" state="hidden" r:id="rId3"/>
    <sheet name="（転記用）R6申請リスト" sheetId="5" r:id="rId4"/>
  </sheets>
  <definedNames>
    <definedName name="_xlnm._FilterDatabase" localSheetId="3" hidden="1">'（転記用）R6申請リスト'!$B$7:$S$7</definedName>
    <definedName name="_xlnm.Print_Area" localSheetId="1">記入例!$A$1:$O$57</definedName>
    <definedName name="_xlnm.Print_Area" localSheetId="0">計画調書②!$A$1:$P$56</definedName>
    <definedName name="_xlnm.Print_Titles" localSheetId="3">'（転記用）R6申請リスト'!$7:$7</definedName>
    <definedName name="yonemura_j.kisarazu.ac.jp" localSheetId="3">#REF!</definedName>
    <definedName name="yonemura_j.kisarazu.ac.jp" localSheetId="2">#REF!</definedName>
    <definedName name="yonemura_j.kisarazu.ac.jp">#REF!</definedName>
    <definedName name="一貫制博士課程1年生" localSheetId="3">#REF!</definedName>
    <definedName name="一貫制博士課程1年生">#REF!</definedName>
    <definedName name="学年" localSheetId="3">#REF!</definedName>
    <definedName name="学年">#REF!</definedName>
    <definedName name="学部3年生" localSheetId="3">#REF!</definedName>
    <definedName name="学部3年生">#REF!</definedName>
    <definedName name="学部4年生" localSheetId="3">#REF!</definedName>
    <definedName name="学部4年生">#REF!</definedName>
    <definedName name="五年一貫制博士課程1年生" localSheetId="3">#REF!</definedName>
    <definedName name="五年一貫制博士課程1年生">#REF!</definedName>
    <definedName name="五年一貫制博士課程2年生" localSheetId="3">#REF!</definedName>
    <definedName name="五年一貫制博士課程2年生">#REF!</definedName>
    <definedName name="五年一貫制博士課程3年生" localSheetId="3">#REF!</definedName>
    <definedName name="五年一貫制博士課程3年生">#REF!</definedName>
    <definedName name="五年一貫制博士課程4年生" localSheetId="3">#REF!</definedName>
    <definedName name="五年一貫制博士課程4年生">#REF!</definedName>
    <definedName name="五年一貫制博士課程5年生" localSheetId="3">#REF!</definedName>
    <definedName name="五年一貫制博士課程5年生">#REF!</definedName>
    <definedName name="自由記述" localSheetId="3">#REF!</definedName>
    <definedName name="自由記述">#REF!</definedName>
    <definedName name="修士課程1年生" localSheetId="3">#REF!</definedName>
    <definedName name="修士課程1年生">#REF!</definedName>
    <definedName name="博士後期課程1年生" localSheetId="3">#REF!</definedName>
    <definedName name="博士後期課程1年生">#REF!</definedName>
    <definedName name="博士後期課程2年生" localSheetId="3">#REF!</definedName>
    <definedName name="博士後期課程2年生">#REF!</definedName>
    <definedName name="博士後期課程3年生" localSheetId="3">#REF!</definedName>
    <definedName name="博士後期課程3年生">#REF!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5" l="1"/>
  <c r="O8" i="5"/>
  <c r="N8" i="5"/>
  <c r="M8" i="5"/>
  <c r="E8" i="5"/>
  <c r="Q16" i="2"/>
  <c r="S8" i="5"/>
  <c r="R8" i="5"/>
  <c r="Q8" i="5"/>
  <c r="L8" i="5"/>
  <c r="K8" i="5"/>
  <c r="J8" i="5"/>
  <c r="I8" i="5"/>
  <c r="H8" i="5"/>
  <c r="G8" i="5"/>
  <c r="D8" i="5"/>
  <c r="F8" i="5"/>
  <c r="B8" i="5" s="1"/>
  <c r="Q55" i="2" l="1"/>
  <c r="Q54" i="2"/>
  <c r="Q53" i="2"/>
  <c r="Q52" i="2"/>
  <c r="B35" i="2"/>
  <c r="D32" i="2"/>
  <c r="G37" i="2"/>
  <c r="D37" i="2"/>
  <c r="Q3" i="2"/>
  <c r="Q13" i="2"/>
  <c r="Q10" i="2"/>
  <c r="Q5" i="2"/>
  <c r="Q2" i="2"/>
  <c r="J37" i="2" l="1"/>
  <c r="J35" i="2"/>
  <c r="J36" i="2"/>
  <c r="J33" i="2"/>
  <c r="I34" i="1" l="1"/>
  <c r="I36" i="1"/>
  <c r="I37" i="1"/>
  <c r="N30" i="2"/>
  <c r="J30" i="2"/>
  <c r="F30" i="2"/>
  <c r="C30" i="2"/>
  <c r="B31" i="2" l="1"/>
  <c r="D38" i="1"/>
  <c r="G38" i="1"/>
  <c r="I38" i="1" s="1"/>
  <c r="C31" i="1" l="1"/>
  <c r="N31" i="1" l="1"/>
  <c r="K31" i="1"/>
  <c r="G31" i="1"/>
  <c r="B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澁川　幸夫</author>
  </authors>
  <commentList>
    <comment ref="F7" authorId="0" shapeId="0" xr:uid="{8477202C-11ED-4C20-A07C-2EBD83FD8729}">
      <text>
        <r>
          <rPr>
            <b/>
            <sz val="11"/>
            <color indexed="81"/>
            <rFont val="MS P ゴシック"/>
            <family val="3"/>
            <charset val="128"/>
          </rPr>
          <t>高専№入力で自動入力</t>
        </r>
      </text>
    </comment>
  </commentList>
</comments>
</file>

<file path=xl/sharedStrings.xml><?xml version="1.0" encoding="utf-8"?>
<sst xmlns="http://schemas.openxmlformats.org/spreadsheetml/2006/main" count="364" uniqueCount="259">
  <si>
    <t>役割分担</t>
  </si>
  <si>
    <t>教授</t>
  </si>
  <si>
    <t>その他</t>
  </si>
  <si>
    <t>千円</t>
  </si>
  <si>
    <t>千円</t>
    <rPh sb="0" eb="2">
      <t>センエン</t>
    </rPh>
    <phoneticPr fontId="2"/>
  </si>
  <si>
    <t>千円</t>
    <phoneticPr fontId="2"/>
  </si>
  <si>
    <t>共同研究課題名</t>
    <rPh sb="0" eb="2">
      <t>キョウドウ</t>
    </rPh>
    <rPh sb="4" eb="6">
      <t>カダイ</t>
    </rPh>
    <rPh sb="6" eb="7">
      <t>メイ</t>
    </rPh>
    <phoneticPr fontId="2"/>
  </si>
  <si>
    <t>所属学科等</t>
    <rPh sb="0" eb="2">
      <t>しょぞく</t>
    </rPh>
    <rPh sb="2" eb="4">
      <t>がっか</t>
    </rPh>
    <rPh sb="4" eb="5">
      <t>とう</t>
    </rPh>
    <phoneticPr fontId="2" type="Hiragana" alignment="distributed"/>
  </si>
  <si>
    <t>職名</t>
    <rPh sb="0" eb="2">
      <t>しょくめい</t>
    </rPh>
    <phoneticPr fontId="2" type="Hiragana" alignment="distributed"/>
  </si>
  <si>
    <t>教育研究実績</t>
    <rPh sb="0" eb="2">
      <t>きょういく</t>
    </rPh>
    <rPh sb="2" eb="4">
      <t>けんきゅう</t>
    </rPh>
    <rPh sb="4" eb="6">
      <t>じっせき</t>
    </rPh>
    <phoneticPr fontId="2" type="Hiragana" alignment="distributed"/>
  </si>
  <si>
    <t>（これまでの教育研究実績を簡明に記入してください。）</t>
    <phoneticPr fontId="2" type="Hiragana" alignment="distributed"/>
  </si>
  <si>
    <t>課題名を記入</t>
    <phoneticPr fontId="2" type="Hiragana" alignment="distributed"/>
  </si>
  <si>
    <t>目的・計画</t>
    <phoneticPr fontId="2"/>
  </si>
  <si>
    <t>（目的）</t>
    <rPh sb="1" eb="3">
      <t>もくてき</t>
    </rPh>
    <phoneticPr fontId="2" type="Hiragana" alignment="distributed"/>
  </si>
  <si>
    <t>（計画）</t>
    <rPh sb="1" eb="3">
      <t>けいかく</t>
    </rPh>
    <phoneticPr fontId="2" type="Hiragana" alignment="distributed"/>
  </si>
  <si>
    <t>応募者
（代表者）</t>
    <rPh sb="0" eb="3">
      <t>おうぼしゃ</t>
    </rPh>
    <rPh sb="5" eb="8">
      <t>だいひょうしゃ</t>
    </rPh>
    <phoneticPr fontId="2" type="Hiragana" alignment="distributed"/>
  </si>
  <si>
    <t>○○　○○</t>
    <phoneticPr fontId="2" type="Hiragana" alignment="distributed"/>
  </si>
  <si>
    <t>○○学科</t>
  </si>
  <si>
    <t>准教授</t>
    <rPh sb="0" eb="3">
      <t>じゅんきょうじゅ</t>
    </rPh>
    <phoneticPr fontId="2" type="Hiragana" alignment="distributed"/>
  </si>
  <si>
    <t>○○　○○</t>
    <phoneticPr fontId="2"/>
  </si>
  <si>
    <t>○○</t>
  </si>
  <si>
    <t>○○センター</t>
  </si>
  <si>
    <t>所属高専名</t>
    <rPh sb="0" eb="2">
      <t>しょぞく</t>
    </rPh>
    <rPh sb="2" eb="4">
      <t>こうせん</t>
    </rPh>
    <rPh sb="4" eb="5">
      <t>めい</t>
    </rPh>
    <phoneticPr fontId="2" type="Hiragana" alignment="distributed"/>
  </si>
  <si>
    <t>講師</t>
    <rPh sb="0" eb="2">
      <t>こうし</t>
    </rPh>
    <phoneticPr fontId="2" type="Hiragana" alignment="distributed"/>
  </si>
  <si>
    <t>性別</t>
    <rPh sb="0" eb="2">
      <t>せいべつ</t>
    </rPh>
    <phoneticPr fontId="2" type="Hiragana" alignment="distributed"/>
  </si>
  <si>
    <t>年齢</t>
    <rPh sb="0" eb="2">
      <t>ねんれい</t>
    </rPh>
    <phoneticPr fontId="2" type="Hiragana" alignment="distributed"/>
  </si>
  <si>
    <t>○</t>
    <phoneticPr fontId="2" type="Hiragana" alignment="distributed"/>
  </si>
  <si>
    <t>○</t>
    <phoneticPr fontId="2"/>
  </si>
  <si>
    <t>E-mail</t>
    <phoneticPr fontId="2" type="Hiragana" alignment="distributed"/>
  </si>
  <si>
    <t>*@**-ct.ac.jp</t>
    <phoneticPr fontId="2" type="Hiragana" alignment="distributed"/>
  </si>
  <si>
    <t>旅費</t>
    <phoneticPr fontId="2" type="Hiragana" alignment="distributed"/>
  </si>
  <si>
    <t>人件費・謝金</t>
    <rPh sb="0" eb="3">
      <t>じんけんひ</t>
    </rPh>
    <phoneticPr fontId="2" type="Hiragana" alignment="distributed"/>
  </si>
  <si>
    <t>○○補助</t>
    <phoneticPr fontId="2"/>
  </si>
  <si>
    <t>○○材料</t>
    <rPh sb="2" eb="4">
      <t>ザイリョウ</t>
    </rPh>
    <phoneticPr fontId="2"/>
  </si>
  <si>
    <t>○○試薬</t>
    <rPh sb="2" eb="4">
      <t>シヤク</t>
    </rPh>
    <phoneticPr fontId="2"/>
  </si>
  <si>
    <t>▲▲－東京</t>
    <rPh sb="3" eb="5">
      <t>トウキョウ</t>
    </rPh>
    <phoneticPr fontId="2"/>
  </si>
  <si>
    <t xml:space="preserve">(1泊2日,2回×2名) </t>
    <rPh sb="10" eb="11">
      <t>めい</t>
    </rPh>
    <phoneticPr fontId="2" type="Hiragana" alignment="distributed"/>
  </si>
  <si>
    <t>○○送料</t>
    <rPh sb="2" eb="4">
      <t>そうりょう</t>
    </rPh>
    <phoneticPr fontId="2" type="Hiragana" alignment="distributed"/>
  </si>
  <si>
    <t>○○保守費</t>
    <rPh sb="2" eb="4">
      <t>ほしゅ</t>
    </rPh>
    <rPh sb="4" eb="5">
      <t>ひ</t>
    </rPh>
    <phoneticPr fontId="2" type="Hiragana" alignment="distributed"/>
  </si>
  <si>
    <t>○○</t>
    <phoneticPr fontId="2" type="Hiragana" alignment="distributed"/>
  </si>
  <si>
    <t>○○</t>
    <phoneticPr fontId="2" type="Hiragana" alignment="distributed"/>
  </si>
  <si>
    <t>STI-Gigaku参加旅費</t>
    <rPh sb="10" eb="12">
      <t>サンカ</t>
    </rPh>
    <rPh sb="12" eb="14">
      <t>リョヒ</t>
    </rPh>
    <phoneticPr fontId="2"/>
  </si>
  <si>
    <t>氏名</t>
    <rPh sb="0" eb="1">
      <t>うじ</t>
    </rPh>
    <rPh sb="1" eb="2">
      <t>な</t>
    </rPh>
    <phoneticPr fontId="2" type="Hiragana" alignment="distributed"/>
  </si>
  <si>
    <t>助教</t>
  </si>
  <si>
    <t>経費使用内訳</t>
    <rPh sb="0" eb="2">
      <t>けいひ</t>
    </rPh>
    <phoneticPr fontId="2" type="Hiragana" alignment="distributed"/>
  </si>
  <si>
    <t>どのような問題意識で、何をどこまで明らかにしようとしているのかが、分かるように目的を具体的に記入するとともに、その目的を達成するための方法・計画を簡明に記入してください。
共同研究体制に書かれた学生の役割および成果公表に関する予定についても記載してください。</t>
    <rPh sb="86" eb="88">
      <t>きょうどう</t>
    </rPh>
    <rPh sb="88" eb="90">
      <t>けんきゅう</t>
    </rPh>
    <rPh sb="90" eb="92">
      <t>たいせい</t>
    </rPh>
    <phoneticPr fontId="2" type="Hiragana" alignment="distributed"/>
  </si>
  <si>
    <t>（これまでに取り組んだ教育研究プロジェクト及び査読付き論文、著書、特許等のうち、本課題に関連するものを選定し、記入して下さい。）</t>
    <rPh sb="21" eb="22">
      <t>およ</t>
    </rPh>
    <rPh sb="23" eb="25">
      <t>さどく</t>
    </rPh>
    <rPh sb="25" eb="26">
      <t>つ</t>
    </rPh>
    <rPh sb="35" eb="36">
      <t>とう</t>
    </rPh>
    <phoneticPr fontId="2" type="Hiragana" alignment="distributed"/>
  </si>
  <si>
    <t>物件費</t>
    <rPh sb="0" eb="2">
      <t>ぶっけん</t>
    </rPh>
    <phoneticPr fontId="2" type="Hiragana" alignment="distributed"/>
  </si>
  <si>
    <t>○○装置</t>
  </si>
  <si>
    <t>(○○-長岡,1回×2名)</t>
    <rPh sb="4" eb="6">
      <t>ながおか</t>
    </rPh>
    <rPh sb="11" eb="12">
      <t>めい</t>
    </rPh>
    <phoneticPr fontId="2" type="Hiragana" alignment="distributed"/>
  </si>
  <si>
    <t>企業等との共同研究実績</t>
    <rPh sb="0" eb="2">
      <t>きぎょう</t>
    </rPh>
    <rPh sb="2" eb="3">
      <t>とう</t>
    </rPh>
    <rPh sb="5" eb="7">
      <t>きょうどう</t>
    </rPh>
    <rPh sb="7" eb="9">
      <t>けんきゅう</t>
    </rPh>
    <rPh sb="9" eb="11">
      <t>じっせき</t>
    </rPh>
    <phoneticPr fontId="2" type="Hiragana" alignment="distributed"/>
  </si>
  <si>
    <t>実施中</t>
    <rPh sb="0" eb="3">
      <t>じっしちゅう</t>
    </rPh>
    <phoneticPr fontId="2" type="Hiragana" alignment="distributed"/>
  </si>
  <si>
    <r>
      <rPr>
        <sz val="9"/>
        <color rgb="FFFF0000"/>
        <rFont val="游ゴシック Medium"/>
        <family val="3"/>
        <charset val="128"/>
      </rPr>
      <t>○</t>
    </r>
    <r>
      <rPr>
        <sz val="9"/>
        <rFont val="游ゴシック Medium"/>
        <family val="3"/>
        <charset val="128"/>
      </rPr>
      <t>件</t>
    </r>
    <rPh sb="1" eb="2">
      <t>けん</t>
    </rPh>
    <phoneticPr fontId="2" type="Hiragana" alignment="distributed"/>
  </si>
  <si>
    <t>終了済</t>
    <rPh sb="0" eb="2">
      <t>しゅうりょう</t>
    </rPh>
    <rPh sb="2" eb="3">
      <t>ず</t>
    </rPh>
    <phoneticPr fontId="2" type="Hiragana" alignment="distributed"/>
  </si>
  <si>
    <t>申請中</t>
    <rPh sb="0" eb="3">
      <t>しんせいちゅう</t>
    </rPh>
    <phoneticPr fontId="2" type="Hiragana" alignment="distributed"/>
  </si>
  <si>
    <t>申請予定</t>
    <rPh sb="0" eb="2">
      <t>しんせい</t>
    </rPh>
    <rPh sb="2" eb="4">
      <t>よてい</t>
    </rPh>
    <phoneticPr fontId="2" type="Hiragana" alignment="distributed"/>
  </si>
  <si>
    <r>
      <t xml:space="preserve">採択済
</t>
    </r>
    <r>
      <rPr>
        <sz val="8"/>
        <rFont val="游ゴシック Medium"/>
        <family val="3"/>
        <charset val="128"/>
      </rPr>
      <t>（内定済を
含む）</t>
    </r>
    <rPh sb="0" eb="2">
      <t>さいたく</t>
    </rPh>
    <rPh sb="2" eb="3">
      <t>ず</t>
    </rPh>
    <rPh sb="5" eb="7">
      <t>ないてい</t>
    </rPh>
    <rPh sb="7" eb="8">
      <t>ず</t>
    </rPh>
    <rPh sb="10" eb="11">
      <t>ふく</t>
    </rPh>
    <phoneticPr fontId="2" type="Hiragana" alignment="distributed"/>
  </si>
  <si>
    <t>※適宜、行の追加及び行の高さの拡大をいただいても差し支えありません。</t>
    <rPh sb="1" eb="3">
      <t>てきぎ</t>
    </rPh>
    <rPh sb="4" eb="5">
      <t>ぎょう</t>
    </rPh>
    <rPh sb="6" eb="8">
      <t>ついか</t>
    </rPh>
    <rPh sb="8" eb="9">
      <t>およ</t>
    </rPh>
    <rPh sb="10" eb="11">
      <t>ぎょう</t>
    </rPh>
    <rPh sb="12" eb="13">
      <t>たか</t>
    </rPh>
    <rPh sb="15" eb="17">
      <t>かくだい</t>
    </rPh>
    <rPh sb="24" eb="25">
      <t>さ</t>
    </rPh>
    <rPh sb="26" eb="27">
      <t>つか</t>
    </rPh>
    <phoneticPr fontId="1" type="Hiragana" alignment="distributed"/>
  </si>
  <si>
    <t>*企業等：企業、自治体、公的団体等</t>
    <rPh sb="1" eb="3">
      <t>きぎょう</t>
    </rPh>
    <rPh sb="3" eb="4">
      <t>とう</t>
    </rPh>
    <phoneticPr fontId="2" type="Hiragana" alignment="distributed"/>
  </si>
  <si>
    <t>高専
担当教員</t>
    <rPh sb="0" eb="2">
      <t>こうせん</t>
    </rPh>
    <rPh sb="3" eb="5">
      <t>たんとう</t>
    </rPh>
    <rPh sb="5" eb="7">
      <t>きょういん</t>
    </rPh>
    <phoneticPr fontId="2" type="Hiragana" alignment="distributed"/>
  </si>
  <si>
    <t>長岡技科大
担当教員</t>
    <rPh sb="0" eb="2">
      <t>ながおか</t>
    </rPh>
    <rPh sb="6" eb="8">
      <t>たんとう</t>
    </rPh>
    <rPh sb="8" eb="10">
      <t>きょういん</t>
    </rPh>
    <phoneticPr fontId="2" type="Hiragana" alignment="distributed"/>
  </si>
  <si>
    <t>企業
担当者</t>
    <rPh sb="0" eb="2">
      <t>きぎょう</t>
    </rPh>
    <rPh sb="3" eb="5">
      <t>たんとう</t>
    </rPh>
    <rPh sb="5" eb="6">
      <t>しゃ</t>
    </rPh>
    <phoneticPr fontId="2" type="Hiragana" alignment="distributed"/>
  </si>
  <si>
    <t>共同研究体制</t>
    <phoneticPr fontId="2" type="Hiragana" alignment="distributed"/>
  </si>
  <si>
    <t>その他
研究協力者</t>
    <rPh sb="2" eb="3">
      <t>た</t>
    </rPh>
    <rPh sb="4" eb="6">
      <t>けんきゅう</t>
    </rPh>
    <rPh sb="6" eb="9">
      <t>きょうりょくしゃ</t>
    </rPh>
    <phoneticPr fontId="2" type="Hiragana" alignment="distributed"/>
  </si>
  <si>
    <t>所属高専名/企業名</t>
    <rPh sb="0" eb="2">
      <t>しょぞく</t>
    </rPh>
    <rPh sb="2" eb="4">
      <t>こうせん</t>
    </rPh>
    <rPh sb="4" eb="5">
      <t>めい</t>
    </rPh>
    <rPh sb="6" eb="8">
      <t>きぎょう</t>
    </rPh>
    <rPh sb="8" eb="9">
      <t>めい</t>
    </rPh>
    <phoneticPr fontId="2" type="Hiragana" alignment="distributed"/>
  </si>
  <si>
    <t>計</t>
    <rPh sb="0" eb="1">
      <t>けい</t>
    </rPh>
    <phoneticPr fontId="2" type="Hiragana" alignment="distributed"/>
  </si>
  <si>
    <t>〇〇〇〇</t>
    <phoneticPr fontId="2" type="Hiragana" alignment="distributed"/>
  </si>
  <si>
    <t>研究経費負担額及び配分先内訳</t>
    <rPh sb="0" eb="2">
      <t>けんきゅう</t>
    </rPh>
    <rPh sb="2" eb="4">
      <t>けいひ</t>
    </rPh>
    <rPh sb="4" eb="6">
      <t>ふたん</t>
    </rPh>
    <rPh sb="6" eb="7">
      <t>がく</t>
    </rPh>
    <rPh sb="7" eb="8">
      <t>およ</t>
    </rPh>
    <rPh sb="9" eb="11">
      <t>はいぶん</t>
    </rPh>
    <rPh sb="11" eb="12">
      <t>さき</t>
    </rPh>
    <rPh sb="12" eb="14">
      <t>うちわけ</t>
    </rPh>
    <phoneticPr fontId="2" type="Hiragana" alignment="distributed"/>
  </si>
  <si>
    <t>研究経費負担額</t>
    <rPh sb="4" eb="6">
      <t>ふたん</t>
    </rPh>
    <rPh sb="6" eb="7">
      <t>がく</t>
    </rPh>
    <phoneticPr fontId="2" type="Hiragana" alignment="distributed"/>
  </si>
  <si>
    <t>研究経費負担機関</t>
    <phoneticPr fontId="2" type="Hiragana" alignment="distributed"/>
  </si>
  <si>
    <t>〇〇企業名</t>
    <rPh sb="2" eb="4">
      <t>きぎょう</t>
    </rPh>
    <rPh sb="4" eb="5">
      <t>めい</t>
    </rPh>
    <phoneticPr fontId="2" type="Hiragana" alignment="distributed"/>
  </si>
  <si>
    <t>（配分先内訳）</t>
    <rPh sb="1" eb="3">
      <t>はいぶん</t>
    </rPh>
    <rPh sb="3" eb="4">
      <t>さき</t>
    </rPh>
    <rPh sb="4" eb="6">
      <t>うちわけ</t>
    </rPh>
    <phoneticPr fontId="2" type="Hiragana" alignment="distributed"/>
  </si>
  <si>
    <t>備　考</t>
    <rPh sb="0" eb="1">
      <t>び</t>
    </rPh>
    <rPh sb="2" eb="3">
      <t>こう</t>
    </rPh>
    <phoneticPr fontId="2" type="Hiragana" alignment="distributed"/>
  </si>
  <si>
    <t xml:space="preserve">総額 </t>
    <rPh sb="0" eb="2">
      <t>そうがく</t>
    </rPh>
    <phoneticPr fontId="2" type="Hiragana" alignment="distributed"/>
  </si>
  <si>
    <t>研究経費（千円）</t>
    <rPh sb="0" eb="2">
      <t>けんきゅう</t>
    </rPh>
    <rPh sb="2" eb="4">
      <t>けいひ</t>
    </rPh>
    <rPh sb="5" eb="7">
      <t>せんえん</t>
    </rPh>
    <phoneticPr fontId="2" type="Hiragana" alignment="distributed"/>
  </si>
  <si>
    <t>上記の研究経費総額と一致させて下さい</t>
    <rPh sb="0" eb="2">
      <t>じょうき</t>
    </rPh>
    <rPh sb="10" eb="12">
      <t>いっち</t>
    </rPh>
    <rPh sb="15" eb="16">
      <t>くだ</t>
    </rPh>
    <phoneticPr fontId="2" type="Hiragana" alignment="distributed"/>
  </si>
  <si>
    <t>　件</t>
    <rPh sb="1" eb="2">
      <t>けん</t>
    </rPh>
    <phoneticPr fontId="2" type="Hiragana" alignment="distributed"/>
  </si>
  <si>
    <t>研究期間</t>
    <rPh sb="0" eb="2">
      <t>けんきゅう</t>
    </rPh>
    <rPh sb="2" eb="4">
      <t>きかん</t>
    </rPh>
    <phoneticPr fontId="2" type="Hiragana" alignment="distributed"/>
  </si>
  <si>
    <t>契約締結の日</t>
    <rPh sb="0" eb="2">
      <t>けいやく</t>
    </rPh>
    <rPh sb="2" eb="4">
      <t>ていけつ</t>
    </rPh>
    <rPh sb="5" eb="6">
      <t>ひ</t>
    </rPh>
    <phoneticPr fontId="2" type="Hiragana" alignment="distributed"/>
  </si>
  <si>
    <t>～</t>
    <phoneticPr fontId="2" type="Hiragana" alignment="distributed"/>
  </si>
  <si>
    <t>・企業及び本学からの出資金を必ず各機関（高専及び本学）に配分してください。
・配分先が複数ある場合は行を追加して下さい
・企業の研究経費負担額には間接経費を含んだ額を記入してください</t>
    <rPh sb="1" eb="3">
      <t>きぎょう</t>
    </rPh>
    <rPh sb="3" eb="4">
      <t>およ</t>
    </rPh>
    <rPh sb="5" eb="7">
      <t>ほんがく</t>
    </rPh>
    <rPh sb="10" eb="13">
      <t>しゅっしきん</t>
    </rPh>
    <rPh sb="14" eb="15">
      <t>かなら</t>
    </rPh>
    <rPh sb="16" eb="19">
      <t>かくきかん</t>
    </rPh>
    <rPh sb="20" eb="22">
      <t>こうせん</t>
    </rPh>
    <rPh sb="22" eb="23">
      <t>およ</t>
    </rPh>
    <rPh sb="24" eb="26">
      <t>ほんがく</t>
    </rPh>
    <rPh sb="28" eb="30">
      <t>はいぶん</t>
    </rPh>
    <rPh sb="39" eb="41">
      <t>はいぶん</t>
    </rPh>
    <rPh sb="41" eb="42">
      <t>さき</t>
    </rPh>
    <rPh sb="43" eb="45">
      <t>ふくすう</t>
    </rPh>
    <rPh sb="47" eb="49">
      <t>ばあい</t>
    </rPh>
    <rPh sb="50" eb="51">
      <t>ぎょう</t>
    </rPh>
    <rPh sb="52" eb="54">
      <t>ついか</t>
    </rPh>
    <rPh sb="56" eb="57">
      <t>くだ</t>
    </rPh>
    <rPh sb="61" eb="63">
      <t>きぎょう</t>
    </rPh>
    <rPh sb="64" eb="66">
      <t>けんきゅう</t>
    </rPh>
    <rPh sb="66" eb="68">
      <t>けいひ</t>
    </rPh>
    <rPh sb="68" eb="70">
      <t>ふたん</t>
    </rPh>
    <rPh sb="70" eb="71">
      <t>がく</t>
    </rPh>
    <rPh sb="73" eb="75">
      <t>かんせつ</t>
    </rPh>
    <rPh sb="75" eb="77">
      <t>けいひ</t>
    </rPh>
    <rPh sb="78" eb="79">
      <t>ふく</t>
    </rPh>
    <rPh sb="81" eb="82">
      <t>がく</t>
    </rPh>
    <rPh sb="83" eb="85">
      <t>きにゅう</t>
    </rPh>
    <phoneticPr fontId="2" type="Hiragana" alignment="distributed"/>
  </si>
  <si>
    <t>○○系</t>
    <rPh sb="2" eb="3">
      <t>けい</t>
    </rPh>
    <phoneticPr fontId="2" type="Hiragana" alignment="distributed"/>
  </si>
  <si>
    <t>函館工業高等専門学校</t>
  </si>
  <si>
    <t>男</t>
    <rPh sb="0" eb="1">
      <t>オトコ</t>
    </rPh>
    <phoneticPr fontId="2"/>
  </si>
  <si>
    <t>苫小牧工業高等専門学校</t>
  </si>
  <si>
    <t>女</t>
    <rPh sb="0" eb="1">
      <t>オンナ</t>
    </rPh>
    <phoneticPr fontId="2"/>
  </si>
  <si>
    <t>釧路工業高等専門学校</t>
  </si>
  <si>
    <t>旭川工業高等専門学校</t>
  </si>
  <si>
    <t>所属</t>
    <rPh sb="0" eb="2">
      <t>ショゾク</t>
    </rPh>
    <phoneticPr fontId="2"/>
  </si>
  <si>
    <t>役職</t>
    <rPh sb="0" eb="2">
      <t>ヤクショク</t>
    </rPh>
    <phoneticPr fontId="2"/>
  </si>
  <si>
    <t>機械創造工学課程</t>
    <rPh sb="0" eb="2">
      <t>キカイ</t>
    </rPh>
    <rPh sb="2" eb="4">
      <t>ソウゾウ</t>
    </rPh>
    <rPh sb="4" eb="6">
      <t>コウガク</t>
    </rPh>
    <rPh sb="6" eb="8">
      <t>カテイ</t>
    </rPh>
    <phoneticPr fontId="2"/>
  </si>
  <si>
    <t>学部1年</t>
    <rPh sb="0" eb="2">
      <t>ガクブ</t>
    </rPh>
    <rPh sb="3" eb="4">
      <t>ネン</t>
    </rPh>
    <phoneticPr fontId="2"/>
  </si>
  <si>
    <t>八戸工業高等専門学校</t>
  </si>
  <si>
    <t>機械系</t>
    <rPh sb="0" eb="2">
      <t>キカイ</t>
    </rPh>
    <rPh sb="2" eb="3">
      <t>ケイ</t>
    </rPh>
    <phoneticPr fontId="17"/>
  </si>
  <si>
    <t>教授</t>
    <rPh sb="0" eb="2">
      <t>キョウジュ</t>
    </rPh>
    <phoneticPr fontId="2"/>
  </si>
  <si>
    <t>電気電子情報工学課程</t>
    <rPh sb="0" eb="2">
      <t>デンキ</t>
    </rPh>
    <rPh sb="2" eb="4">
      <t>デンシ</t>
    </rPh>
    <rPh sb="4" eb="6">
      <t>ジョウホウ</t>
    </rPh>
    <rPh sb="6" eb="8">
      <t>コウガク</t>
    </rPh>
    <rPh sb="8" eb="10">
      <t>カテイ</t>
    </rPh>
    <phoneticPr fontId="2"/>
  </si>
  <si>
    <t>学部2年</t>
    <rPh sb="0" eb="2">
      <t>ガクブ</t>
    </rPh>
    <rPh sb="3" eb="4">
      <t>ネン</t>
    </rPh>
    <phoneticPr fontId="2"/>
  </si>
  <si>
    <t>一関工業高等専門学校</t>
  </si>
  <si>
    <t>電気電子情報系</t>
    <rPh sb="0" eb="2">
      <t>デンキ</t>
    </rPh>
    <rPh sb="2" eb="4">
      <t>デンシ</t>
    </rPh>
    <rPh sb="4" eb="7">
      <t>ジョウホウケイ</t>
    </rPh>
    <phoneticPr fontId="17"/>
  </si>
  <si>
    <t>准教授</t>
    <rPh sb="0" eb="3">
      <t>ジュンキョウジュ</t>
    </rPh>
    <phoneticPr fontId="2"/>
  </si>
  <si>
    <t>物質材料工学課程</t>
    <rPh sb="0" eb="2">
      <t>ブッシツ</t>
    </rPh>
    <rPh sb="2" eb="4">
      <t>ザイリョウ</t>
    </rPh>
    <rPh sb="4" eb="6">
      <t>コウガク</t>
    </rPh>
    <rPh sb="6" eb="8">
      <t>カテイ</t>
    </rPh>
    <phoneticPr fontId="2"/>
  </si>
  <si>
    <t>学部3年</t>
    <rPh sb="0" eb="2">
      <t>ガクブ</t>
    </rPh>
    <rPh sb="3" eb="4">
      <t>ネン</t>
    </rPh>
    <phoneticPr fontId="2"/>
  </si>
  <si>
    <t>仙台高等専門学校</t>
    <phoneticPr fontId="17"/>
  </si>
  <si>
    <t>情報・経営システム系</t>
    <rPh sb="0" eb="2">
      <t>ジョウホウ</t>
    </rPh>
    <rPh sb="3" eb="5">
      <t>ケイエイ</t>
    </rPh>
    <rPh sb="9" eb="10">
      <t>ケイ</t>
    </rPh>
    <phoneticPr fontId="17"/>
  </si>
  <si>
    <t>助教</t>
    <rPh sb="0" eb="2">
      <t>ジョキョウ</t>
    </rPh>
    <phoneticPr fontId="2"/>
  </si>
  <si>
    <t>環境社会基盤工学課程</t>
    <rPh sb="0" eb="2">
      <t>カンキョウ</t>
    </rPh>
    <rPh sb="2" eb="4">
      <t>シャカイ</t>
    </rPh>
    <rPh sb="4" eb="6">
      <t>キバン</t>
    </rPh>
    <rPh sb="6" eb="8">
      <t>コウガク</t>
    </rPh>
    <rPh sb="8" eb="10">
      <t>カテイ</t>
    </rPh>
    <phoneticPr fontId="2"/>
  </si>
  <si>
    <t>学部4年</t>
    <rPh sb="0" eb="2">
      <t>ガクブ</t>
    </rPh>
    <rPh sb="3" eb="4">
      <t>ネン</t>
    </rPh>
    <phoneticPr fontId="2"/>
  </si>
  <si>
    <t>秋田工業高等専門学校</t>
  </si>
  <si>
    <t>物質生物系</t>
    <rPh sb="0" eb="2">
      <t>ブッシツ</t>
    </rPh>
    <rPh sb="2" eb="5">
      <t>セイブツケイ</t>
    </rPh>
    <phoneticPr fontId="17"/>
  </si>
  <si>
    <t>産学融合特任准教授</t>
    <rPh sb="0" eb="2">
      <t>サンガク</t>
    </rPh>
    <rPh sb="2" eb="4">
      <t>ユウゴウ</t>
    </rPh>
    <rPh sb="4" eb="6">
      <t>トクニン</t>
    </rPh>
    <rPh sb="6" eb="9">
      <t>ジュンキョウジュ</t>
    </rPh>
    <phoneticPr fontId="17"/>
  </si>
  <si>
    <t>生物機能工学課程</t>
    <rPh sb="0" eb="2">
      <t>セイブツ</t>
    </rPh>
    <rPh sb="2" eb="4">
      <t>キノウ</t>
    </rPh>
    <rPh sb="4" eb="6">
      <t>コウガク</t>
    </rPh>
    <rPh sb="6" eb="8">
      <t>カテイ</t>
    </rPh>
    <phoneticPr fontId="2"/>
  </si>
  <si>
    <t>修士1年</t>
    <rPh sb="0" eb="2">
      <t>シュウシ</t>
    </rPh>
    <rPh sb="3" eb="4">
      <t>ネン</t>
    </rPh>
    <phoneticPr fontId="2"/>
  </si>
  <si>
    <t>鶴岡工業高等専門学校</t>
  </si>
  <si>
    <t>環境社会基盤系</t>
    <rPh sb="0" eb="2">
      <t>カンキョウ</t>
    </rPh>
    <rPh sb="2" eb="7">
      <t>シャカイキバンケイ</t>
    </rPh>
    <phoneticPr fontId="17"/>
  </si>
  <si>
    <t>産学融合特任講師</t>
    <rPh sb="0" eb="2">
      <t>サンガク</t>
    </rPh>
    <rPh sb="2" eb="4">
      <t>ユウゴウ</t>
    </rPh>
    <rPh sb="4" eb="6">
      <t>トクニン</t>
    </rPh>
    <rPh sb="6" eb="8">
      <t>コウシ</t>
    </rPh>
    <phoneticPr fontId="17"/>
  </si>
  <si>
    <t>情報・経営システム工学課程</t>
    <rPh sb="0" eb="2">
      <t>ジョウホウ</t>
    </rPh>
    <rPh sb="3" eb="5">
      <t>ケイエイ</t>
    </rPh>
    <rPh sb="9" eb="11">
      <t>コウガク</t>
    </rPh>
    <rPh sb="11" eb="13">
      <t>カテイ</t>
    </rPh>
    <phoneticPr fontId="2"/>
  </si>
  <si>
    <t>修士2年</t>
    <rPh sb="0" eb="2">
      <t>シュウシ</t>
    </rPh>
    <rPh sb="3" eb="4">
      <t>ネン</t>
    </rPh>
    <phoneticPr fontId="2"/>
  </si>
  <si>
    <t>福島工業高等専門学校</t>
  </si>
  <si>
    <t>量子原子力系</t>
    <rPh sb="0" eb="2">
      <t>リョウシ</t>
    </rPh>
    <rPh sb="2" eb="5">
      <t>ゲンシリョク</t>
    </rPh>
    <rPh sb="5" eb="6">
      <t>ケイ</t>
    </rPh>
    <phoneticPr fontId="17"/>
  </si>
  <si>
    <t>技術職員</t>
    <rPh sb="0" eb="4">
      <t>ギジュツショクイン</t>
    </rPh>
    <phoneticPr fontId="2"/>
  </si>
  <si>
    <t>機械工学分野</t>
    <rPh sb="0" eb="2">
      <t>キカイ</t>
    </rPh>
    <rPh sb="2" eb="4">
      <t>コウガク</t>
    </rPh>
    <rPh sb="4" eb="6">
      <t>ブンヤ</t>
    </rPh>
    <phoneticPr fontId="2"/>
  </si>
  <si>
    <t>博士1年</t>
    <rPh sb="0" eb="2">
      <t>ハカセ</t>
    </rPh>
    <rPh sb="3" eb="4">
      <t>ネン</t>
    </rPh>
    <phoneticPr fontId="2"/>
  </si>
  <si>
    <t>茨城工業高等専門学校</t>
  </si>
  <si>
    <t>システム安全系</t>
    <rPh sb="4" eb="6">
      <t>アンゼン</t>
    </rPh>
    <rPh sb="6" eb="7">
      <t>ケイ</t>
    </rPh>
    <phoneticPr fontId="17"/>
  </si>
  <si>
    <t>自由記述</t>
    <rPh sb="0" eb="4">
      <t>ジユウキジュツ</t>
    </rPh>
    <phoneticPr fontId="2"/>
  </si>
  <si>
    <t>電気電子情報工学分野</t>
    <rPh sb="0" eb="2">
      <t>デンキ</t>
    </rPh>
    <rPh sb="2" eb="4">
      <t>デンシ</t>
    </rPh>
    <rPh sb="4" eb="6">
      <t>ジョウホウ</t>
    </rPh>
    <rPh sb="6" eb="8">
      <t>コウガク</t>
    </rPh>
    <rPh sb="8" eb="10">
      <t>ブンヤ</t>
    </rPh>
    <phoneticPr fontId="2"/>
  </si>
  <si>
    <t>博士2年</t>
    <rPh sb="0" eb="2">
      <t>ハカセ</t>
    </rPh>
    <rPh sb="3" eb="4">
      <t>ネン</t>
    </rPh>
    <phoneticPr fontId="2"/>
  </si>
  <si>
    <t>小山工業高等専門学校</t>
  </si>
  <si>
    <t>技術科学イノベーション系</t>
    <rPh sb="0" eb="4">
      <t>ギジュツカガク</t>
    </rPh>
    <rPh sb="11" eb="12">
      <t>ケイ</t>
    </rPh>
    <phoneticPr fontId="17"/>
  </si>
  <si>
    <t>情報・経営システム工学分野</t>
    <rPh sb="0" eb="2">
      <t>ジョウホウ</t>
    </rPh>
    <rPh sb="3" eb="5">
      <t>ケイエイ</t>
    </rPh>
    <rPh sb="9" eb="11">
      <t>コウガク</t>
    </rPh>
    <rPh sb="11" eb="13">
      <t>ブンヤ</t>
    </rPh>
    <phoneticPr fontId="2"/>
  </si>
  <si>
    <t>博士3年</t>
    <rPh sb="0" eb="2">
      <t>ハカセ</t>
    </rPh>
    <rPh sb="3" eb="4">
      <t>ネン</t>
    </rPh>
    <phoneticPr fontId="2"/>
  </si>
  <si>
    <t>群馬工業高等専門学校</t>
  </si>
  <si>
    <t>産学融合トップランナー養成センター</t>
    <rPh sb="0" eb="2">
      <t>サンガク</t>
    </rPh>
    <rPh sb="2" eb="4">
      <t>ユウゴウ</t>
    </rPh>
    <rPh sb="11" eb="13">
      <t>ヨウセイ</t>
    </rPh>
    <phoneticPr fontId="18"/>
  </si>
  <si>
    <t>物質生物工学分野</t>
    <rPh sb="0" eb="2">
      <t>ブッシツ</t>
    </rPh>
    <rPh sb="2" eb="4">
      <t>セイブツ</t>
    </rPh>
    <rPh sb="4" eb="6">
      <t>コウガク</t>
    </rPh>
    <rPh sb="6" eb="8">
      <t>ブンヤ</t>
    </rPh>
    <phoneticPr fontId="2"/>
  </si>
  <si>
    <t>博士4年</t>
    <rPh sb="0" eb="2">
      <t>ハカセ</t>
    </rPh>
    <rPh sb="3" eb="4">
      <t>ネン</t>
    </rPh>
    <phoneticPr fontId="2"/>
  </si>
  <si>
    <t>木更津工業高等専門学校</t>
  </si>
  <si>
    <t>技術支援センター</t>
    <rPh sb="0" eb="2">
      <t>ギジュツ</t>
    </rPh>
    <rPh sb="2" eb="4">
      <t>シエン</t>
    </rPh>
    <phoneticPr fontId="2"/>
  </si>
  <si>
    <t>環境社会基盤工学分野</t>
    <rPh sb="0" eb="6">
      <t>カンキョウシャカイキバン</t>
    </rPh>
    <rPh sb="6" eb="8">
      <t>コウガク</t>
    </rPh>
    <rPh sb="8" eb="10">
      <t>ブンヤ</t>
    </rPh>
    <phoneticPr fontId="2"/>
  </si>
  <si>
    <t>博士5年</t>
    <rPh sb="0" eb="2">
      <t>ハカセ</t>
    </rPh>
    <rPh sb="3" eb="4">
      <t>ネン</t>
    </rPh>
    <phoneticPr fontId="2"/>
  </si>
  <si>
    <t>東京工業高等専門学校</t>
  </si>
  <si>
    <t>量子・原子力統合工学分野</t>
    <rPh sb="0" eb="2">
      <t>リョウシ</t>
    </rPh>
    <rPh sb="3" eb="6">
      <t>ゲンシリョク</t>
    </rPh>
    <rPh sb="6" eb="8">
      <t>トウゴウ</t>
    </rPh>
    <rPh sb="8" eb="10">
      <t>コウガク</t>
    </rPh>
    <rPh sb="10" eb="12">
      <t>ブンヤ</t>
    </rPh>
    <phoneticPr fontId="2"/>
  </si>
  <si>
    <t>研究生</t>
    <rPh sb="0" eb="3">
      <t>ケンキュウセイ</t>
    </rPh>
    <phoneticPr fontId="2"/>
  </si>
  <si>
    <t>長岡工業高等専門学校</t>
  </si>
  <si>
    <t>システム安全工学専攻</t>
    <rPh sb="4" eb="6">
      <t>アンゼン</t>
    </rPh>
    <rPh sb="6" eb="8">
      <t>コウガク</t>
    </rPh>
    <rPh sb="8" eb="10">
      <t>センコウ</t>
    </rPh>
    <phoneticPr fontId="2"/>
  </si>
  <si>
    <t>自由記述</t>
    <rPh sb="0" eb="2">
      <t>ジユウ</t>
    </rPh>
    <rPh sb="2" eb="4">
      <t>キジュツ</t>
    </rPh>
    <phoneticPr fontId="2"/>
  </si>
  <si>
    <t>富山高等専門学校</t>
    <phoneticPr fontId="17"/>
  </si>
  <si>
    <t>本科1年</t>
    <rPh sb="0" eb="2">
      <t>ホンカ</t>
    </rPh>
    <rPh sb="3" eb="4">
      <t>ネン</t>
    </rPh>
    <phoneticPr fontId="2"/>
  </si>
  <si>
    <t>技術科学イノベーション専攻</t>
    <rPh sb="0" eb="4">
      <t>ギジュツカガク</t>
    </rPh>
    <rPh sb="11" eb="13">
      <t>センコウ</t>
    </rPh>
    <phoneticPr fontId="2"/>
  </si>
  <si>
    <t>石川工業高等専門学校</t>
  </si>
  <si>
    <t>本科2年</t>
    <rPh sb="0" eb="2">
      <t>ホンカ</t>
    </rPh>
    <rPh sb="3" eb="4">
      <t>ネン</t>
    </rPh>
    <phoneticPr fontId="2"/>
  </si>
  <si>
    <t>エネルギー工学分野</t>
    <rPh sb="5" eb="7">
      <t>コウガク</t>
    </rPh>
    <rPh sb="7" eb="9">
      <t>ブンヤ</t>
    </rPh>
    <phoneticPr fontId="2"/>
  </si>
  <si>
    <t>福井工業高等専門学校</t>
  </si>
  <si>
    <t>本科3年</t>
    <rPh sb="0" eb="2">
      <t>ホンカ</t>
    </rPh>
    <rPh sb="3" eb="4">
      <t>ネン</t>
    </rPh>
    <phoneticPr fontId="2"/>
  </si>
  <si>
    <t>情報・制御工学分野</t>
    <rPh sb="0" eb="2">
      <t>ジョウホウ</t>
    </rPh>
    <rPh sb="3" eb="5">
      <t>セイギョ</t>
    </rPh>
    <rPh sb="5" eb="7">
      <t>コウガク</t>
    </rPh>
    <rPh sb="7" eb="9">
      <t>ブンヤ</t>
    </rPh>
    <phoneticPr fontId="2"/>
  </si>
  <si>
    <t>長野工業高等専門学校</t>
  </si>
  <si>
    <t>本科4年</t>
    <rPh sb="0" eb="2">
      <t>ホンカ</t>
    </rPh>
    <rPh sb="3" eb="4">
      <t>ネン</t>
    </rPh>
    <phoneticPr fontId="2"/>
  </si>
  <si>
    <t>材料工学分野</t>
    <rPh sb="0" eb="2">
      <t>ザイリョウ</t>
    </rPh>
    <rPh sb="2" eb="4">
      <t>コウガク</t>
    </rPh>
    <rPh sb="4" eb="6">
      <t>ブンヤ</t>
    </rPh>
    <phoneticPr fontId="2"/>
  </si>
  <si>
    <t>岐阜工業高等専門学校</t>
  </si>
  <si>
    <t>本科5年</t>
    <rPh sb="0" eb="2">
      <t>ホンカ</t>
    </rPh>
    <rPh sb="3" eb="4">
      <t>ネン</t>
    </rPh>
    <phoneticPr fontId="2"/>
  </si>
  <si>
    <t>社会環境・生物機能工学分野</t>
    <rPh sb="0" eb="2">
      <t>シャカイ</t>
    </rPh>
    <rPh sb="2" eb="4">
      <t>カンキョウ</t>
    </rPh>
    <rPh sb="5" eb="7">
      <t>セイブツ</t>
    </rPh>
    <rPh sb="7" eb="9">
      <t>キノウ</t>
    </rPh>
    <rPh sb="9" eb="11">
      <t>コウガク</t>
    </rPh>
    <rPh sb="11" eb="13">
      <t>ブンヤ</t>
    </rPh>
    <phoneticPr fontId="2"/>
  </si>
  <si>
    <t>沼津工業高等専門学校</t>
  </si>
  <si>
    <t>専攻科1年</t>
    <rPh sb="0" eb="2">
      <t>センコウ</t>
    </rPh>
    <rPh sb="2" eb="3">
      <t>カ</t>
    </rPh>
    <rPh sb="4" eb="5">
      <t>ネン</t>
    </rPh>
    <phoneticPr fontId="2"/>
  </si>
  <si>
    <t>情報・制御工学専攻</t>
    <rPh sb="0" eb="2">
      <t>ジョウホウ</t>
    </rPh>
    <rPh sb="3" eb="5">
      <t>セイギョ</t>
    </rPh>
    <rPh sb="5" eb="7">
      <t>コウガク</t>
    </rPh>
    <rPh sb="7" eb="9">
      <t>センコウ</t>
    </rPh>
    <phoneticPr fontId="2"/>
  </si>
  <si>
    <t>豊田工業高等専門学校</t>
  </si>
  <si>
    <t>専攻科2年</t>
    <rPh sb="0" eb="2">
      <t>センコウ</t>
    </rPh>
    <rPh sb="2" eb="3">
      <t>カ</t>
    </rPh>
    <rPh sb="4" eb="5">
      <t>ネン</t>
    </rPh>
    <phoneticPr fontId="2"/>
  </si>
  <si>
    <t>材料工学専攻</t>
    <rPh sb="0" eb="2">
      <t>ザイリョウ</t>
    </rPh>
    <rPh sb="2" eb="4">
      <t>コウガク</t>
    </rPh>
    <rPh sb="4" eb="6">
      <t>センコウ</t>
    </rPh>
    <phoneticPr fontId="2"/>
  </si>
  <si>
    <t>鳥羽商船高等専門学校</t>
  </si>
  <si>
    <t>エネルギー・環境工学専攻</t>
    <rPh sb="6" eb="8">
      <t>カンキョウ</t>
    </rPh>
    <rPh sb="8" eb="10">
      <t>コウガク</t>
    </rPh>
    <rPh sb="10" eb="12">
      <t>センコウ</t>
    </rPh>
    <phoneticPr fontId="2"/>
  </si>
  <si>
    <t>鈴鹿工業高等専門学校</t>
  </si>
  <si>
    <t>生物統合工学専攻</t>
    <rPh sb="0" eb="2">
      <t>セイブツ</t>
    </rPh>
    <rPh sb="2" eb="4">
      <t>トウゴウ</t>
    </rPh>
    <rPh sb="4" eb="6">
      <t>コウガク</t>
    </rPh>
    <rPh sb="6" eb="8">
      <t>センコウ</t>
    </rPh>
    <phoneticPr fontId="2"/>
  </si>
  <si>
    <t>舞鶴工業高等専門学校</t>
  </si>
  <si>
    <t>明石工業高等専門学校</t>
  </si>
  <si>
    <t>講師</t>
    <rPh sb="0" eb="2">
      <t>コウシ</t>
    </rPh>
    <phoneticPr fontId="2"/>
  </si>
  <si>
    <t>奈良工業高等専門学校</t>
  </si>
  <si>
    <t>和歌山工業高等専門学校</t>
  </si>
  <si>
    <t>米子工業高等専門学校</t>
  </si>
  <si>
    <t>松江工業高等専門学校</t>
  </si>
  <si>
    <t>■予定あり</t>
    <rPh sb="1" eb="3">
      <t>ヨテイ</t>
    </rPh>
    <phoneticPr fontId="2"/>
  </si>
  <si>
    <t>津山工業高等専門学校</t>
  </si>
  <si>
    <t>■予定なし</t>
    <rPh sb="1" eb="3">
      <t>ヨテイ</t>
    </rPh>
    <phoneticPr fontId="2"/>
  </si>
  <si>
    <t>広島商船高等専門学校</t>
  </si>
  <si>
    <t>呉工業高等専門学校</t>
  </si>
  <si>
    <t>徳山工業高等専門学校</t>
  </si>
  <si>
    <t>宇部工業高等専門学校</t>
  </si>
  <si>
    <t>大島商船高等専門学校</t>
  </si>
  <si>
    <t>阿南工業高等専門学校</t>
  </si>
  <si>
    <t>香川高等専門学校</t>
    <phoneticPr fontId="17"/>
  </si>
  <si>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</si>
  <si>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</si>
  <si>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</si>
  <si>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</si>
  <si>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</si>
  <si>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</si>
  <si>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</si>
  <si>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phoneticPr fontId="17"/>
  </si>
  <si>
    <t>大分工業高等専門学校</t>
  </si>
  <si>
    <t>都城工業高等専門学校</t>
  </si>
  <si>
    <t>鹿児島工業高等専門学校</t>
  </si>
  <si>
    <t>沖縄工業高等専門学校</t>
  </si>
  <si>
    <t>東京都立産業技術高等専門学校</t>
    <phoneticPr fontId="17"/>
  </si>
  <si>
    <t>大阪公立大学工業高等専門学校</t>
    <rPh sb="2" eb="3">
      <t>コウ</t>
    </rPh>
    <phoneticPr fontId="2"/>
  </si>
  <si>
    <t>神戸市立工業高等専門学校</t>
  </si>
  <si>
    <t>サレジオ工業高等専門学校</t>
  </si>
  <si>
    <t>国際高等専門学校</t>
    <phoneticPr fontId="17"/>
  </si>
  <si>
    <t>近畿大学工業高等専門学校</t>
  </si>
  <si>
    <t>※転記用にご利用ください。このまま提出することはできません。</t>
    <rPh sb="1" eb="3">
      <t>テンキ</t>
    </rPh>
    <rPh sb="3" eb="4">
      <t>ヨウ</t>
    </rPh>
    <rPh sb="6" eb="8">
      <t>リヨウ</t>
    </rPh>
    <rPh sb="17" eb="19">
      <t>テイシュツ</t>
    </rPh>
    <phoneticPr fontId="17"/>
  </si>
  <si>
    <t>※１課題につき１行でご記入ください。</t>
    <phoneticPr fontId="2"/>
  </si>
  <si>
    <t>高専</t>
    <phoneticPr fontId="17"/>
  </si>
  <si>
    <t>長岡技科大</t>
    <rPh sb="0" eb="2">
      <t>ナガオカ</t>
    </rPh>
    <rPh sb="2" eb="5">
      <t>ギカダイ</t>
    </rPh>
    <phoneticPr fontId="17"/>
  </si>
  <si>
    <t>推薦順位等</t>
    <rPh sb="0" eb="2">
      <t>スイセン</t>
    </rPh>
    <rPh sb="2" eb="4">
      <t>ジュンイ</t>
    </rPh>
    <rPh sb="4" eb="5">
      <t>トウ</t>
    </rPh>
    <phoneticPr fontId="17"/>
  </si>
  <si>
    <t>研究代表者</t>
    <rPh sb="0" eb="2">
      <t>ケンキュウ</t>
    </rPh>
    <rPh sb="2" eb="5">
      <t>ダイヒョウシャ</t>
    </rPh>
    <phoneticPr fontId="17"/>
  </si>
  <si>
    <t>高専
No.</t>
    <rPh sb="0" eb="2">
      <t>コウセン</t>
    </rPh>
    <phoneticPr fontId="17"/>
  </si>
  <si>
    <t>高専内
順位</t>
    <rPh sb="0" eb="2">
      <t>コウセン</t>
    </rPh>
    <rPh sb="2" eb="3">
      <t>ナイ</t>
    </rPh>
    <rPh sb="4" eb="6">
      <t>ジュンイ</t>
    </rPh>
    <phoneticPr fontId="17"/>
  </si>
  <si>
    <t>課題名</t>
    <rPh sb="0" eb="2">
      <t>カダイ</t>
    </rPh>
    <rPh sb="2" eb="3">
      <t>メイ</t>
    </rPh>
    <phoneticPr fontId="17"/>
  </si>
  <si>
    <t>申請額
(千円）</t>
    <rPh sb="0" eb="2">
      <t>シンセイ</t>
    </rPh>
    <rPh sb="5" eb="7">
      <t>センエン</t>
    </rPh>
    <phoneticPr fontId="17"/>
  </si>
  <si>
    <t>所属高専名</t>
    <rPh sb="0" eb="2">
      <t>ショゾク</t>
    </rPh>
    <rPh sb="2" eb="4">
      <t>コウセン</t>
    </rPh>
    <rPh sb="4" eb="5">
      <t>メイ</t>
    </rPh>
    <phoneticPr fontId="17"/>
  </si>
  <si>
    <t>所属学科</t>
    <rPh sb="0" eb="2">
      <t>ショゾク</t>
    </rPh>
    <rPh sb="2" eb="4">
      <t>ガッカ</t>
    </rPh>
    <phoneticPr fontId="17"/>
  </si>
  <si>
    <t>職名</t>
    <rPh sb="0" eb="2">
      <t>ショクメイ</t>
    </rPh>
    <phoneticPr fontId="17"/>
  </si>
  <si>
    <t>氏名</t>
    <rPh sb="0" eb="2">
      <t>シメイ</t>
    </rPh>
    <phoneticPr fontId="17"/>
  </si>
  <si>
    <t>性別</t>
    <rPh sb="0" eb="2">
      <t>セイベツ</t>
    </rPh>
    <phoneticPr fontId="17"/>
  </si>
  <si>
    <t>年齢</t>
  </si>
  <si>
    <t>E-mail</t>
    <phoneticPr fontId="17"/>
  </si>
  <si>
    <t>職名/学年</t>
    <rPh sb="0" eb="2">
      <t>ショクメイ</t>
    </rPh>
    <rPh sb="3" eb="5">
      <t>ガクネン</t>
    </rPh>
    <phoneticPr fontId="17"/>
  </si>
  <si>
    <t>所属系</t>
    <rPh sb="0" eb="2">
      <t>ショゾク</t>
    </rPh>
    <rPh sb="2" eb="3">
      <t>ケイ</t>
    </rPh>
    <phoneticPr fontId="17"/>
  </si>
  <si>
    <t>件</t>
    <phoneticPr fontId="2"/>
  </si>
  <si>
    <t>○○高等専門学校</t>
    <rPh sb="2" eb="8">
      <t>こうとうせんもんがっこう</t>
    </rPh>
    <phoneticPr fontId="2" type="Hiragana" alignment="distributed"/>
  </si>
  <si>
    <t>○○高等専門学校</t>
    <phoneticPr fontId="2" type="Hiragana" alignment="distributed"/>
  </si>
  <si>
    <t>△△高等専門学校</t>
    <phoneticPr fontId="2" type="Hiragana" alignment="distributed"/>
  </si>
  <si>
    <t xml:space="preserve">NEDO　○○開発事業「○○」（○○千円）
</t>
    <rPh sb="7" eb="9">
      <t>かいはつ</t>
    </rPh>
    <rPh sb="9" eb="11">
      <t>じぎょう</t>
    </rPh>
    <rPh sb="18" eb="20">
      <t>せんえん</t>
    </rPh>
    <phoneticPr fontId="2" type="Hiragana" alignment="distributed"/>
  </si>
  <si>
    <t>JSPS　R６年度科研費基盤（B）「○○」（○○千円）</t>
    <phoneticPr fontId="2" type="Hiragana" alignment="distributed"/>
  </si>
  <si>
    <t>月</t>
    <rPh sb="0" eb="1">
      <t>ガツ</t>
    </rPh>
    <phoneticPr fontId="2"/>
  </si>
  <si>
    <t>日</t>
    <rPh sb="0" eb="1">
      <t>ニチ</t>
    </rPh>
    <phoneticPr fontId="2"/>
  </si>
  <si>
    <t>長岡技術科学大学</t>
    <rPh sb="0" eb="2">
      <t>ながおか</t>
    </rPh>
    <rPh sb="2" eb="4">
      <t>ぎじゅつ</t>
    </rPh>
    <rPh sb="4" eb="6">
      <t>かがく</t>
    </rPh>
    <rPh sb="6" eb="8">
      <t>だいがく</t>
    </rPh>
    <phoneticPr fontId="2" type="Hiragana" alignment="distributed"/>
  </si>
  <si>
    <t>長岡技術科学大学
（申請額）</t>
    <rPh sb="0" eb="2">
      <t>ながおか</t>
    </rPh>
    <rPh sb="2" eb="4">
      <t>ぎじゅつ</t>
    </rPh>
    <rPh sb="4" eb="6">
      <t>かがく</t>
    </rPh>
    <rPh sb="6" eb="8">
      <t>だいがく</t>
    </rPh>
    <rPh sb="10" eb="13">
      <t>しんせいがく</t>
    </rPh>
    <phoneticPr fontId="2" type="Hiragana" alignment="distributed"/>
  </si>
  <si>
    <t>〇〇高等専門学校</t>
    <rPh sb="2" eb="4">
      <t>こうとう</t>
    </rPh>
    <rPh sb="4" eb="6">
      <t>せんもん</t>
    </rPh>
    <rPh sb="6" eb="8">
      <t>がっこう</t>
    </rPh>
    <phoneticPr fontId="2" type="Hiragana" alignment="distributed"/>
  </si>
  <si>
    <t>長岡技術科学大学</t>
    <rPh sb="0" eb="2">
      <t>ながおか</t>
    </rPh>
    <rPh sb="2" eb="8">
      <t>ぎじゅつかがくだいがく</t>
    </rPh>
    <phoneticPr fontId="2" type="Hiragana" alignment="distributed"/>
  </si>
  <si>
    <t>長岡技術科学大学
（申請額）</t>
    <rPh sb="0" eb="2">
      <t>ながおか</t>
    </rPh>
    <rPh sb="2" eb="8">
      <t>ぎじゅつかがくだいがく</t>
    </rPh>
    <rPh sb="10" eb="13">
      <t>しんせいがく</t>
    </rPh>
    <phoneticPr fontId="2" type="Hiragana" alignment="distributed"/>
  </si>
  <si>
    <t>※記載方法については、記載例をご覧ください※</t>
    <rPh sb="1" eb="3">
      <t>キサイ</t>
    </rPh>
    <rPh sb="3" eb="5">
      <t>ホウホウ</t>
    </rPh>
    <rPh sb="11" eb="13">
      <t>キサイ</t>
    </rPh>
    <rPh sb="13" eb="14">
      <t>レイ</t>
    </rPh>
    <rPh sb="16" eb="17">
      <t>ラン</t>
    </rPh>
    <phoneticPr fontId="2"/>
  </si>
  <si>
    <t>予定なし</t>
    <rPh sb="0" eb="2">
      <t>ヨテイ</t>
    </rPh>
    <phoneticPr fontId="2"/>
  </si>
  <si>
    <r>
      <t xml:space="preserve">採択済
</t>
    </r>
    <r>
      <rPr>
        <sz val="8"/>
        <rFont val="ＭＳ ゴシック"/>
        <family val="3"/>
        <charset val="128"/>
      </rPr>
      <t>（内定済を
含む）</t>
    </r>
    <rPh sb="0" eb="2">
      <t>さいたく</t>
    </rPh>
    <rPh sb="2" eb="3">
      <t>ず</t>
    </rPh>
    <rPh sb="5" eb="7">
      <t>ないてい</t>
    </rPh>
    <rPh sb="7" eb="8">
      <t>ず</t>
    </rPh>
    <rPh sb="10" eb="11">
      <t>ふく</t>
    </rPh>
    <phoneticPr fontId="2" type="Hiragana" alignment="distributed"/>
  </si>
  <si>
    <t>上記の研究経費総額と一致させてください。</t>
    <rPh sb="0" eb="2">
      <t>じょうき</t>
    </rPh>
    <rPh sb="10" eb="12">
      <t>いっち</t>
    </rPh>
    <phoneticPr fontId="2" type="Hiragana" alignment="distributed"/>
  </si>
  <si>
    <t>・企業及び本学からの出資金を必ず各機関（高専及び本学）に配分して下さい。
・配分先が複数ある場合は行を追加して下さい。
・企業の研究経費負担額には間接経費を含んだ額を記入して下さい。</t>
    <rPh sb="1" eb="3">
      <t>きぎょう</t>
    </rPh>
    <rPh sb="3" eb="4">
      <t>およ</t>
    </rPh>
    <rPh sb="5" eb="7">
      <t>ほんがく</t>
    </rPh>
    <rPh sb="10" eb="13">
      <t>しゅっしきん</t>
    </rPh>
    <rPh sb="14" eb="15">
      <t>かなら</t>
    </rPh>
    <rPh sb="16" eb="19">
      <t>かくきかん</t>
    </rPh>
    <rPh sb="20" eb="22">
      <t>こうせん</t>
    </rPh>
    <rPh sb="22" eb="23">
      <t>およ</t>
    </rPh>
    <rPh sb="24" eb="26">
      <t>ほんがく</t>
    </rPh>
    <rPh sb="28" eb="30">
      <t>はいぶん</t>
    </rPh>
    <rPh sb="38" eb="40">
      <t>はいぶん</t>
    </rPh>
    <rPh sb="40" eb="41">
      <t>さき</t>
    </rPh>
    <rPh sb="42" eb="44">
      <t>ふくすう</t>
    </rPh>
    <rPh sb="46" eb="48">
      <t>ばあい</t>
    </rPh>
    <rPh sb="49" eb="50">
      <t>ぎょう</t>
    </rPh>
    <rPh sb="51" eb="53">
      <t>ついか</t>
    </rPh>
    <rPh sb="61" eb="63">
      <t>きぎょう</t>
    </rPh>
    <rPh sb="64" eb="66">
      <t>けんきゅう</t>
    </rPh>
    <rPh sb="66" eb="68">
      <t>けいひ</t>
    </rPh>
    <rPh sb="68" eb="70">
      <t>ふたん</t>
    </rPh>
    <rPh sb="70" eb="71">
      <t>がく</t>
    </rPh>
    <rPh sb="73" eb="75">
      <t>かんせつ</t>
    </rPh>
    <rPh sb="75" eb="77">
      <t>けいひ</t>
    </rPh>
    <rPh sb="78" eb="79">
      <t>ふく</t>
    </rPh>
    <rPh sb="81" eb="82">
      <t>がく</t>
    </rPh>
    <rPh sb="83" eb="85">
      <t>きにゅう</t>
    </rPh>
    <phoneticPr fontId="2" type="Hiragana" alignment="distributed"/>
  </si>
  <si>
    <t>プリントアウトしたときに文書や図が見切れていないか、確認して下さい。</t>
  </si>
  <si>
    <t>どのような問題意識で、何をどこまで明らかにしようとしているのかが、分かるように目的を具体的に記入するとともに、その目的を達成するための方法・計画を簡明に記入して下さい。
共同研究体制に書かれた学生の役割および成果公表に関する予定についても記載して下さい。</t>
    <rPh sb="85" eb="87">
      <t>きょうどう</t>
    </rPh>
    <rPh sb="87" eb="89">
      <t>けんきゅう</t>
    </rPh>
    <rPh sb="89" eb="91">
      <t>たいせい</t>
    </rPh>
    <phoneticPr fontId="2" type="Hiragana" alignment="distributed"/>
  </si>
  <si>
    <t>研究担当者</t>
    <rPh sb="0" eb="2">
      <t>ケンキュウ</t>
    </rPh>
    <rPh sb="2" eb="5">
      <t>タントウシャ</t>
    </rPh>
    <phoneticPr fontId="17"/>
  </si>
  <si>
    <t>所属高専／所属企業等</t>
    <rPh sb="0" eb="2">
      <t>ショゾク</t>
    </rPh>
    <rPh sb="2" eb="4">
      <t>コウセン</t>
    </rPh>
    <rPh sb="5" eb="7">
      <t>ショゾク</t>
    </rPh>
    <rPh sb="7" eb="9">
      <t>キギョウ</t>
    </rPh>
    <rPh sb="9" eb="10">
      <t>トウ</t>
    </rPh>
    <phoneticPr fontId="17"/>
  </si>
  <si>
    <t>所属学科／所属部署</t>
    <rPh sb="0" eb="2">
      <t>ショゾク</t>
    </rPh>
    <rPh sb="2" eb="4">
      <t>ガッカ</t>
    </rPh>
    <rPh sb="5" eb="7">
      <t>ショゾク</t>
    </rPh>
    <rPh sb="7" eb="9">
      <t>ブショ</t>
    </rPh>
    <phoneticPr fontId="17"/>
  </si>
  <si>
    <t>※</t>
    <phoneticPr fontId="2"/>
  </si>
  <si>
    <t>正しく転記されているか、確認してください。正しく転記されていない場合には、手入力で修正してください。</t>
    <rPh sb="0" eb="1">
      <t>タダ</t>
    </rPh>
    <rPh sb="3" eb="5">
      <t>テンキ</t>
    </rPh>
    <rPh sb="12" eb="14">
      <t>カクニン</t>
    </rPh>
    <rPh sb="21" eb="22">
      <t>タダ</t>
    </rPh>
    <rPh sb="24" eb="26">
      <t>テンキ</t>
    </rPh>
    <rPh sb="32" eb="34">
      <t>バアイ</t>
    </rPh>
    <rPh sb="37" eb="38">
      <t>テ</t>
    </rPh>
    <rPh sb="38" eb="40">
      <t>ニュウリョク</t>
    </rPh>
    <rPh sb="41" eb="43">
      <t>シュウセイ</t>
    </rPh>
    <phoneticPr fontId="2"/>
  </si>
  <si>
    <t>高専／企業等</t>
    <phoneticPr fontId="2"/>
  </si>
  <si>
    <r>
      <t>この部分は、</t>
    </r>
    <r>
      <rPr>
        <u/>
        <sz val="14"/>
        <color theme="3" tint="-0.249977111117893"/>
        <rFont val="ＭＳ Ｐゴシック"/>
        <family val="3"/>
        <charset val="128"/>
        <scheme val="minor"/>
      </rPr>
      <t>計画調書の欄を増減した場合</t>
    </r>
    <r>
      <rPr>
        <sz val="14"/>
        <color theme="3" tint="-0.249977111117893"/>
        <rFont val="ＭＳ Ｐゴシック"/>
        <family val="3"/>
        <charset val="128"/>
        <scheme val="minor"/>
      </rPr>
      <t>には、正しく自動転記しないことがあります。必ず確認してください。</t>
    </r>
    <rPh sb="2" eb="4">
      <t>ブブン</t>
    </rPh>
    <rPh sb="6" eb="8">
      <t>ケイカク</t>
    </rPh>
    <rPh sb="8" eb="10">
      <t>チョウショ</t>
    </rPh>
    <rPh sb="11" eb="12">
      <t>ラン</t>
    </rPh>
    <rPh sb="13" eb="14">
      <t>フ</t>
    </rPh>
    <rPh sb="14" eb="15">
      <t>ヘ</t>
    </rPh>
    <rPh sb="17" eb="19">
      <t>バアイ</t>
    </rPh>
    <rPh sb="22" eb="23">
      <t>タダ</t>
    </rPh>
    <rPh sb="25" eb="27">
      <t>ジドウ</t>
    </rPh>
    <rPh sb="27" eb="29">
      <t>テンキ</t>
    </rPh>
    <rPh sb="40" eb="41">
      <t>カナラ</t>
    </rPh>
    <rPh sb="42" eb="44">
      <t>カクニン</t>
    </rPh>
    <phoneticPr fontId="2"/>
  </si>
  <si>
    <t>R5年度様式</t>
    <rPh sb="2" eb="4">
      <t>ネンド</t>
    </rPh>
    <rPh sb="4" eb="6">
      <t>ヨウシキ</t>
    </rPh>
    <phoneticPr fontId="2"/>
  </si>
  <si>
    <t>令和６年度「高専－長岡技科大－企業等との共同研究」計画調書</t>
    <rPh sb="0" eb="2">
      <t>レイワ</t>
    </rPh>
    <rPh sb="15" eb="17">
      <t>キギョウ</t>
    </rPh>
    <rPh sb="17" eb="18">
      <t>トウ</t>
    </rPh>
    <rPh sb="25" eb="27">
      <t>ケイカク</t>
    </rPh>
    <rPh sb="27" eb="29">
      <t>チョウショ</t>
    </rPh>
    <phoneticPr fontId="2"/>
  </si>
  <si>
    <r>
      <t>令和６年度「高専－長岡技科大－企業等との共同研究」計画調書</t>
    </r>
    <r>
      <rPr>
        <sz val="12"/>
        <color rgb="FFFF0000"/>
        <rFont val="游ゴシック Medium"/>
        <family val="3"/>
        <charset val="128"/>
      </rPr>
      <t>（記入例）</t>
    </r>
    <rPh sb="0" eb="2">
      <t>レイワ</t>
    </rPh>
    <rPh sb="15" eb="17">
      <t>キギョウ</t>
    </rPh>
    <rPh sb="17" eb="18">
      <t>トウ</t>
    </rPh>
    <rPh sb="25" eb="27">
      <t>ケイカク</t>
    </rPh>
    <rPh sb="27" eb="29">
      <t>チョウショ</t>
    </rPh>
    <rPh sb="30" eb="32">
      <t>キニュウ</t>
    </rPh>
    <rPh sb="32" eb="33">
      <t>レイ</t>
    </rPh>
    <phoneticPr fontId="2"/>
  </si>
  <si>
    <t>契約締結の日から１年以内(令和７年３月３１日可）</t>
    <rPh sb="0" eb="2">
      <t>けいやく</t>
    </rPh>
    <rPh sb="2" eb="4">
      <t>ていけつ</t>
    </rPh>
    <rPh sb="5" eb="6">
      <t>ひ</t>
    </rPh>
    <rPh sb="9" eb="10">
      <t>ねん</t>
    </rPh>
    <rPh sb="10" eb="12">
      <t>いない</t>
    </rPh>
    <rPh sb="13" eb="15">
      <t>れいわ</t>
    </rPh>
    <rPh sb="16" eb="17">
      <t>ねん</t>
    </rPh>
    <rPh sb="18" eb="19">
      <t>つき</t>
    </rPh>
    <rPh sb="21" eb="22">
      <t>ひ</t>
    </rPh>
    <rPh sb="22" eb="23">
      <t>か</t>
    </rPh>
    <phoneticPr fontId="2" type="Hiragana" alignment="distributed"/>
  </si>
  <si>
    <r>
      <t xml:space="preserve">JSPS　R５年度科研費基盤（C）「○○」（分担）（○○千円）
○○記念財団　若手○○助成「○○」（○○千円）
</t>
    </r>
    <r>
      <rPr>
        <u/>
        <sz val="9"/>
        <color rgb="FFFF0000"/>
        <rFont val="游ゴシック Medium"/>
        <family val="3"/>
        <charset val="128"/>
      </rPr>
      <t>※本学からの共同研究助成は記入しないこと（以下項目においても同じ）</t>
    </r>
    <r>
      <rPr>
        <sz val="9"/>
        <color rgb="FFFF0000"/>
        <rFont val="游ゴシック Medium"/>
        <family val="3"/>
        <charset val="128"/>
      </rPr>
      <t xml:space="preserve">
※実績がない場合は「なし」と記入してください（以下項目においても同じ）</t>
    </r>
    <rPh sb="7" eb="9">
      <t>ねんど</t>
    </rPh>
    <rPh sb="9" eb="12">
      <t>かけんひ</t>
    </rPh>
    <rPh sb="12" eb="14">
      <t>きばん</t>
    </rPh>
    <rPh sb="28" eb="30">
      <t>せんえん</t>
    </rPh>
    <rPh sb="34" eb="36">
      <t>きねん</t>
    </rPh>
    <rPh sb="36" eb="38">
      <t>ざいだん</t>
    </rPh>
    <rPh sb="39" eb="41">
      <t>わかて</t>
    </rPh>
    <rPh sb="43" eb="45">
      <t>じょせい</t>
    </rPh>
    <rPh sb="57" eb="59">
      <t>ほんがく</t>
    </rPh>
    <rPh sb="62" eb="64">
      <t>きょうどう</t>
    </rPh>
    <rPh sb="64" eb="66">
      <t>けんきゅう</t>
    </rPh>
    <rPh sb="66" eb="68">
      <t>じょせい</t>
    </rPh>
    <rPh sb="69" eb="71">
      <t>きにゅう</t>
    </rPh>
    <rPh sb="77" eb="79">
      <t>いか</t>
    </rPh>
    <rPh sb="79" eb="81">
      <t>こうもく</t>
    </rPh>
    <rPh sb="86" eb="87">
      <t>おな</t>
    </rPh>
    <rPh sb="91" eb="93">
      <t>じっせき</t>
    </rPh>
    <rPh sb="96" eb="98">
      <t>ばあい</t>
    </rPh>
    <rPh sb="104" eb="106">
      <t>きにゅう</t>
    </rPh>
    <phoneticPr fontId="2" type="Hiragana" alignment="distributed"/>
  </si>
  <si>
    <t>令和６年度「高専－長岡技科大－企業等との共同研究」助成申請リスト（転記用）</t>
    <rPh sb="0" eb="2">
      <t>レイワ</t>
    </rPh>
    <rPh sb="3" eb="5">
      <t>ネンド</t>
    </rPh>
    <rPh sb="6" eb="8">
      <t>コウセン</t>
    </rPh>
    <rPh sb="9" eb="11">
      <t>ナガオカ</t>
    </rPh>
    <rPh sb="11" eb="14">
      <t>ギカダイ</t>
    </rPh>
    <rPh sb="15" eb="17">
      <t>キギョウ</t>
    </rPh>
    <rPh sb="17" eb="18">
      <t>トウ</t>
    </rPh>
    <rPh sb="20" eb="22">
      <t>キョウドウ</t>
    </rPh>
    <rPh sb="22" eb="24">
      <t>ケンキュウ</t>
    </rPh>
    <rPh sb="25" eb="27">
      <t>ジョセイ</t>
    </rPh>
    <rPh sb="27" eb="29">
      <t>シンセイ</t>
    </rPh>
    <rPh sb="33" eb="35">
      <t>テンキ</t>
    </rPh>
    <rPh sb="35" eb="36">
      <t>ヨウ</t>
    </rPh>
    <phoneticPr fontId="17"/>
  </si>
  <si>
    <t>令和6年</t>
    <rPh sb="0" eb="2">
      <t>れいわ</t>
    </rPh>
    <rPh sb="3" eb="4">
      <t>ねん</t>
    </rPh>
    <phoneticPr fontId="2" type="Hiragana" alignment="distributed"/>
  </si>
  <si>
    <t>競争的研究費</t>
    <rPh sb="0" eb="3">
      <t>きょうそうてき</t>
    </rPh>
    <rPh sb="3" eb="5">
      <t>けんきゅう</t>
    </rPh>
    <rPh sb="5" eb="6">
      <t>ひ</t>
    </rPh>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</si>
</sst>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千円&quot;"/>
    <numFmt numFmtId="177" formatCode="#,##0_ ;[Red]\-#,##0\ "/>
    <numFmt numFmtId="178" formatCode="m&quot;月&quot;d&quot;日&quot;;@"/>
    <numFmt numFmtId="179" formatCode="00"/>
  </numFmts>
  <fonts count="4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游ゴシック Medium"/>
      <family val="3"/>
      <charset val="128"/>
    </font>
    <font>
      <sz val="9"/>
      <color theme="1"/>
      <name val="游ゴシック Medium"/>
      <family val="3"/>
      <charset val="128"/>
    </font>
    <font>
      <sz val="9"/>
      <color rgb="FFFF0000"/>
      <name val="游ゴシック Medium"/>
      <family val="3"/>
      <charset val="128"/>
    </font>
    <font>
      <sz val="9"/>
      <name val="游ゴシック Medium"/>
      <family val="3"/>
      <charset val="128"/>
    </font>
    <font>
      <sz val="10"/>
      <color rgb="FFFF0000"/>
      <name val="游ゴシック Medium"/>
      <family val="3"/>
      <charset val="128"/>
    </font>
    <font>
      <sz val="12"/>
      <color rgb="FFFF0000"/>
      <name val="游ゴシック Medium"/>
      <family val="3"/>
      <charset val="128"/>
    </font>
    <font>
      <sz val="8"/>
      <color rgb="FFFF0000"/>
      <name val="游ゴシック Medium"/>
      <family val="3"/>
      <charset val="128"/>
    </font>
    <font>
      <sz val="8"/>
      <color theme="1"/>
      <name val="游ゴシック Medium"/>
      <family val="3"/>
      <charset val="128"/>
    </font>
    <font>
      <sz val="8"/>
      <name val="游ゴシック Medium"/>
      <family val="3"/>
      <charset val="128"/>
    </font>
    <font>
      <sz val="10"/>
      <name val="游ゴシック Medium"/>
      <family val="3"/>
      <charset val="128"/>
    </font>
    <font>
      <sz val="6"/>
      <color theme="1"/>
      <name val="游ゴシック Medium"/>
      <family val="3"/>
      <charset val="128"/>
    </font>
    <font>
      <sz val="6"/>
      <name val="游ゴシック Medium"/>
      <family val="3"/>
      <charset val="128"/>
    </font>
    <font>
      <sz val="11"/>
      <color rgb="FFFF0000"/>
      <name val="ＭＳ Ｐゴシック"/>
      <family val="2"/>
      <charset val="128"/>
      <scheme val="minor"/>
    </font>
    <font>
      <sz val="10"/>
      <color theme="1"/>
      <name val="ＭＳ Ｐゴシック"/>
      <family val="3"/>
      <charset val="128"/>
      <scheme val="minor"/>
    </font>
    <font>
      <sz val="6"/>
      <name val="ＭＳ Ｐゴシック"/>
      <family val="3"/>
      <charset val="128"/>
    </font>
    <font>
      <sz val="6"/>
      <name val="ＭＳ Ｐゴシック"/>
      <family val="3"/>
      <charset val="128"/>
      <scheme val="minor"/>
    </font>
    <font>
      <sz val="14"/>
      <color rgb="FFFF0000"/>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0.5"/>
      <color theme="1"/>
      <name val="ＭＳ Ｐゴシック"/>
      <family val="3"/>
      <charset val="128"/>
      <scheme val="minor"/>
    </font>
    <font>
      <sz val="10"/>
      <name val="ＭＳ Ｐゴシック"/>
      <family val="3"/>
      <charset val="128"/>
      <scheme val="minor"/>
    </font>
    <font>
      <u/>
      <sz val="10"/>
      <color theme="10"/>
      <name val="ＭＳ Ｐゴシック"/>
      <family val="3"/>
      <charset val="128"/>
      <scheme val="minor"/>
    </font>
    <font>
      <sz val="10.5"/>
      <name val="ＭＳ Ｐゴシック"/>
      <family val="3"/>
      <charset val="128"/>
      <scheme val="minor"/>
    </font>
    <font>
      <sz val="9"/>
      <color theme="1"/>
      <name val="ＭＳ Ｐゴシック"/>
      <family val="3"/>
      <charset val="128"/>
      <scheme val="minor"/>
    </font>
    <font>
      <b/>
      <sz val="12"/>
      <color rgb="FFFF0000"/>
      <name val="ＭＳ Ｐゴシック"/>
      <family val="3"/>
      <charset val="128"/>
      <scheme val="minor"/>
    </font>
    <font>
      <b/>
      <sz val="11"/>
      <color indexed="81"/>
      <name val="MS P ゴシック"/>
      <family val="3"/>
      <charset val="128"/>
    </font>
    <font>
      <u/>
      <sz val="9"/>
      <color rgb="FFFF0000"/>
      <name val="游ゴシック Medium"/>
      <family val="3"/>
      <charset val="128"/>
    </font>
    <font>
      <sz val="12"/>
      <color theme="1"/>
      <name val="ＭＳ ゴシック"/>
      <family val="3"/>
      <charset val="128"/>
    </font>
    <font>
      <sz val="12"/>
      <color theme="0"/>
      <name val="ＭＳ ゴシック"/>
      <family val="3"/>
      <charset val="128"/>
    </font>
    <font>
      <sz val="9"/>
      <name val="ＭＳ ゴシック"/>
      <family val="3"/>
      <charset val="128"/>
    </font>
    <font>
      <b/>
      <sz val="14"/>
      <color rgb="FFFF0000"/>
      <name val="ＭＳ ゴシック"/>
      <family val="3"/>
      <charset val="128"/>
    </font>
    <font>
      <sz val="9"/>
      <color theme="1"/>
      <name val="ＭＳ ゴシック"/>
      <family val="3"/>
      <charset val="128"/>
    </font>
    <font>
      <sz val="11"/>
      <name val="ＭＳ ゴシック"/>
      <family val="3"/>
      <charset val="128"/>
    </font>
    <font>
      <sz val="8"/>
      <name val="ＭＳ ゴシック"/>
      <family val="3"/>
      <charset val="128"/>
    </font>
    <font>
      <b/>
      <sz val="9"/>
      <color theme="1"/>
      <name val="ＭＳ ゴシック"/>
      <family val="3"/>
      <charset val="128"/>
    </font>
    <font>
      <sz val="10"/>
      <name val="ＭＳ ゴシック"/>
      <family val="3"/>
      <charset val="128"/>
    </font>
    <font>
      <sz val="6"/>
      <name val="ＭＳ ゴシック"/>
      <family val="3"/>
      <charset val="128"/>
    </font>
    <font>
      <sz val="14"/>
      <color theme="3" tint="-0.249977111117893"/>
      <name val="ＭＳ Ｐゴシック"/>
      <family val="3"/>
      <charset val="128"/>
      <scheme val="minor"/>
    </font>
    <font>
      <u/>
      <sz val="14"/>
      <color theme="3" tint="-0.249977111117893"/>
      <name val="ＭＳ Ｐゴシック"/>
      <family val="3"/>
      <charset val="128"/>
      <scheme val="minor"/>
    </font>
    <font>
      <sz val="9"/>
      <name val="ＭＳ Ｐ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90">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tted">
        <color indexed="64"/>
      </bottom>
      <diagonal/>
    </border>
    <border>
      <left/>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style="thin">
        <color indexed="64"/>
      </right>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thin">
        <color indexed="64"/>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24" fillId="0" borderId="0" applyNumberFormat="0" applyFill="0" applyBorder="0" applyAlignment="0" applyProtection="0">
      <alignment vertical="center"/>
    </xf>
  </cellStyleXfs>
  <cellXfs count="525">
    <xf numFmtId="0" fontId="0" fillId="0" borderId="0" xfId="0">
      <alignment vertical="center"/>
    </xf>
    <xf numFmtId="0" fontId="3" fillId="0" borderId="0" xfId="0" applyFont="1" applyAlignment="1">
      <alignment vertical="center"/>
    </xf>
    <xf numFmtId="0" fontId="3" fillId="0" borderId="0" xfId="0" applyFont="1">
      <alignment vertical="center"/>
    </xf>
    <xf numFmtId="0" fontId="4" fillId="0" borderId="0" xfId="0" applyFont="1">
      <alignment vertical="center"/>
    </xf>
    <xf numFmtId="0" fontId="6" fillId="0" borderId="11" xfId="0" applyFont="1" applyBorder="1" applyAlignment="1">
      <alignment horizontal="center" vertical="center" wrapText="1"/>
    </xf>
    <xf numFmtId="0" fontId="6" fillId="0" borderId="18" xfId="0" applyFont="1" applyBorder="1" applyAlignment="1">
      <alignment horizontal="center" vertical="top" wrapText="1"/>
    </xf>
    <xf numFmtId="0" fontId="4" fillId="0" borderId="6" xfId="0" applyFont="1" applyBorder="1" applyAlignment="1">
      <alignment horizontal="right" vertical="center" shrinkToFit="1"/>
    </xf>
    <xf numFmtId="0" fontId="4" fillId="0" borderId="4" xfId="0" applyFont="1" applyBorder="1" applyAlignment="1">
      <alignment horizontal="right" vertical="center" shrinkToFit="1"/>
    </xf>
    <xf numFmtId="0" fontId="4" fillId="0" borderId="39" xfId="0" applyFont="1" applyBorder="1" applyAlignment="1">
      <alignment horizontal="right" vertical="center" shrinkToFit="1"/>
    </xf>
    <xf numFmtId="0" fontId="9" fillId="0" borderId="1" xfId="0" applyFont="1" applyBorder="1" applyAlignment="1">
      <alignment vertical="center" shrinkToFit="1"/>
    </xf>
    <xf numFmtId="0" fontId="9" fillId="0" borderId="2" xfId="0" applyFont="1" applyBorder="1" applyAlignment="1">
      <alignment horizontal="right" vertical="center" shrinkToFit="1"/>
    </xf>
    <xf numFmtId="0" fontId="10" fillId="0" borderId="9" xfId="0" applyFont="1" applyBorder="1" applyAlignment="1">
      <alignment vertical="center" shrinkToFit="1"/>
    </xf>
    <xf numFmtId="0" fontId="4" fillId="0" borderId="0" xfId="0" applyFont="1" applyAlignment="1">
      <alignment vertical="center"/>
    </xf>
    <xf numFmtId="0" fontId="10" fillId="0" borderId="1" xfId="0" applyFont="1" applyBorder="1" applyAlignment="1">
      <alignment vertical="center" shrinkToFit="1"/>
    </xf>
    <xf numFmtId="0" fontId="10" fillId="0" borderId="34" xfId="0" applyFont="1" applyBorder="1" applyAlignment="1">
      <alignment vertical="center" shrinkToFit="1"/>
    </xf>
    <xf numFmtId="0" fontId="10" fillId="0" borderId="40" xfId="0" applyFont="1" applyBorder="1" applyAlignment="1">
      <alignment vertical="center" shrinkToFit="1"/>
    </xf>
    <xf numFmtId="0" fontId="6" fillId="0" borderId="65" xfId="0" applyFont="1" applyBorder="1" applyAlignment="1">
      <alignment vertical="top" wrapText="1"/>
    </xf>
    <xf numFmtId="0" fontId="6" fillId="0" borderId="66" xfId="0" applyFont="1" applyBorder="1" applyAlignment="1">
      <alignment horizontal="center" vertical="center" wrapText="1"/>
    </xf>
    <xf numFmtId="0" fontId="6" fillId="0" borderId="0" xfId="0" applyFont="1" applyBorder="1" applyAlignment="1">
      <alignment vertical="center"/>
    </xf>
    <xf numFmtId="0" fontId="4" fillId="0" borderId="3" xfId="0" applyFont="1" applyFill="1" applyBorder="1" applyAlignment="1">
      <alignment horizontal="center" vertical="center" wrapTex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 xfId="0" applyFont="1" applyBorder="1" applyAlignment="1">
      <alignment horizontal="center" vertical="center" shrinkToFit="1"/>
    </xf>
    <xf numFmtId="0" fontId="5" fillId="0" borderId="16" xfId="0" applyFont="1" applyBorder="1" applyAlignment="1">
      <alignment horizontal="center" vertical="center" shrinkToFit="1"/>
    </xf>
    <xf numFmtId="0" fontId="10" fillId="0" borderId="7" xfId="0" applyFont="1" applyBorder="1" applyAlignment="1">
      <alignment vertical="center" shrinkToFit="1"/>
    </xf>
    <xf numFmtId="0" fontId="10" fillId="0" borderId="2" xfId="0" applyFont="1" applyBorder="1" applyAlignment="1">
      <alignment vertical="center" shrinkToFit="1"/>
    </xf>
    <xf numFmtId="0" fontId="5" fillId="0" borderId="15" xfId="0" applyFont="1" applyBorder="1" applyAlignment="1">
      <alignment horizontal="center" vertical="center" shrinkToFit="1"/>
    </xf>
    <xf numFmtId="0" fontId="4" fillId="2" borderId="19" xfId="0" applyFont="1" applyFill="1" applyBorder="1" applyAlignment="1">
      <alignment vertical="center" wrapText="1"/>
    </xf>
    <xf numFmtId="176" fontId="7" fillId="2" borderId="17" xfId="1" applyNumberFormat="1" applyFont="1" applyFill="1" applyBorder="1" applyAlignment="1">
      <alignment vertical="center" wrapText="1"/>
    </xf>
    <xf numFmtId="38" fontId="9" fillId="0" borderId="1" xfId="1" applyFont="1" applyBorder="1" applyAlignment="1">
      <alignment vertical="center" shrinkToFit="1"/>
    </xf>
    <xf numFmtId="0" fontId="9" fillId="0" borderId="34" xfId="0" applyFont="1" applyBorder="1" applyAlignment="1">
      <alignment horizontal="right" vertical="center" shrinkToFit="1"/>
    </xf>
    <xf numFmtId="0" fontId="5" fillId="0" borderId="18" xfId="0" applyFont="1" applyBorder="1" applyAlignment="1">
      <alignment horizontal="center" vertical="center" wrapText="1"/>
    </xf>
    <xf numFmtId="0" fontId="16" fillId="0" borderId="0" xfId="2">
      <alignment vertical="center"/>
    </xf>
    <xf numFmtId="0" fontId="16" fillId="0" borderId="0" xfId="2" applyAlignment="1">
      <alignment horizontal="center" vertical="center"/>
    </xf>
    <xf numFmtId="49" fontId="16" fillId="0" borderId="0" xfId="2" applyNumberFormat="1" applyAlignment="1">
      <alignment horizontal="center" vertical="center"/>
    </xf>
    <xf numFmtId="178" fontId="16" fillId="0" borderId="0" xfId="2" applyNumberFormat="1">
      <alignment vertical="center"/>
    </xf>
    <xf numFmtId="0" fontId="16" fillId="0" borderId="0" xfId="2" applyAlignment="1">
      <alignment vertical="center" wrapText="1"/>
    </xf>
    <xf numFmtId="0" fontId="19" fillId="0" borderId="0" xfId="2" applyFont="1">
      <alignment vertical="center"/>
    </xf>
    <xf numFmtId="0" fontId="20" fillId="0" borderId="0" xfId="2" applyFont="1">
      <alignment vertical="center"/>
    </xf>
    <xf numFmtId="0" fontId="21" fillId="0" borderId="0" xfId="2" applyFont="1" applyAlignment="1">
      <alignment vertical="center" shrinkToFit="1"/>
    </xf>
    <xf numFmtId="0" fontId="16" fillId="0" borderId="0" xfId="2" applyAlignment="1">
      <alignment vertical="center" shrinkToFit="1"/>
    </xf>
    <xf numFmtId="0" fontId="16" fillId="0" borderId="0" xfId="2" applyAlignment="1">
      <alignment horizontal="right" vertical="center"/>
    </xf>
    <xf numFmtId="0" fontId="16" fillId="0" borderId="0" xfId="2" applyAlignment="1">
      <alignment horizontal="center" vertical="center" wrapText="1"/>
    </xf>
    <xf numFmtId="0" fontId="22" fillId="3" borderId="10" xfId="2" applyFont="1" applyFill="1" applyBorder="1">
      <alignment vertical="center"/>
    </xf>
    <xf numFmtId="0" fontId="22" fillId="3" borderId="18" xfId="2" applyFont="1" applyFill="1" applyBorder="1">
      <alignment vertical="center"/>
    </xf>
    <xf numFmtId="0" fontId="22" fillId="3" borderId="18" xfId="2" applyFont="1" applyFill="1" applyBorder="1" applyAlignment="1">
      <alignment horizontal="left" vertical="center"/>
    </xf>
    <xf numFmtId="0" fontId="22" fillId="3" borderId="18" xfId="2" applyFont="1" applyFill="1" applyBorder="1" applyAlignment="1">
      <alignment horizontal="center" vertical="center"/>
    </xf>
    <xf numFmtId="0" fontId="22" fillId="4" borderId="10" xfId="2" applyFont="1" applyFill="1" applyBorder="1" applyAlignment="1">
      <alignment horizontal="left" vertical="center" wrapText="1"/>
    </xf>
    <xf numFmtId="0" fontId="22" fillId="4" borderId="18" xfId="2" applyFont="1" applyFill="1" applyBorder="1">
      <alignment vertical="center"/>
    </xf>
    <xf numFmtId="0" fontId="22" fillId="3" borderId="7" xfId="2" applyFont="1" applyFill="1" applyBorder="1">
      <alignment vertical="center"/>
    </xf>
    <xf numFmtId="0" fontId="22" fillId="3" borderId="8" xfId="2" applyFont="1" applyFill="1" applyBorder="1">
      <alignment vertical="center"/>
    </xf>
    <xf numFmtId="0" fontId="22" fillId="3" borderId="10" xfId="2" applyFont="1" applyFill="1" applyBorder="1" applyAlignment="1">
      <alignment vertical="center" wrapText="1"/>
    </xf>
    <xf numFmtId="0" fontId="22" fillId="3" borderId="18" xfId="2" applyFont="1" applyFill="1" applyBorder="1" applyAlignment="1">
      <alignment vertical="center" wrapText="1"/>
    </xf>
    <xf numFmtId="0" fontId="16" fillId="3" borderId="17" xfId="2" applyFill="1" applyBorder="1" applyAlignment="1">
      <alignment horizontal="center" vertical="center" wrapText="1"/>
    </xf>
    <xf numFmtId="38" fontId="0" fillId="3" borderId="17" xfId="3" applyFont="1" applyFill="1" applyBorder="1" applyAlignment="1">
      <alignment horizontal="center" vertical="center" wrapText="1"/>
    </xf>
    <xf numFmtId="0" fontId="23" fillId="3" borderId="17" xfId="2" applyFont="1" applyFill="1" applyBorder="1" applyAlignment="1">
      <alignment horizontal="center" vertical="center" wrapText="1" shrinkToFit="1"/>
    </xf>
    <xf numFmtId="0" fontId="16" fillId="3" borderId="17" xfId="2" applyFill="1" applyBorder="1" applyAlignment="1">
      <alignment horizontal="center" vertical="center"/>
    </xf>
    <xf numFmtId="0" fontId="16" fillId="3" borderId="3" xfId="2" applyFill="1" applyBorder="1" applyAlignment="1">
      <alignment horizontal="center" vertical="center"/>
    </xf>
    <xf numFmtId="0" fontId="16" fillId="4" borderId="3" xfId="2" applyFill="1" applyBorder="1" applyAlignment="1">
      <alignment horizontal="center" vertical="center" wrapText="1"/>
    </xf>
    <xf numFmtId="0" fontId="16" fillId="4" borderId="3" xfId="2" applyFill="1" applyBorder="1" applyAlignment="1">
      <alignment horizontal="center" vertical="center" shrinkToFit="1"/>
    </xf>
    <xf numFmtId="0" fontId="26" fillId="0" borderId="0" xfId="2" applyFont="1">
      <alignment vertical="center"/>
    </xf>
    <xf numFmtId="0" fontId="22" fillId="0" borderId="5" xfId="2" applyFont="1" applyBorder="1">
      <alignment vertical="center"/>
    </xf>
    <xf numFmtId="0" fontId="27" fillId="0" borderId="0" xfId="2" applyFont="1">
      <alignment vertical="center"/>
    </xf>
    <xf numFmtId="0" fontId="16" fillId="0" borderId="0" xfId="2" applyAlignment="1">
      <alignment horizontal="left" vertical="center"/>
    </xf>
    <xf numFmtId="0" fontId="31" fillId="0" borderId="0" xfId="0" applyFont="1">
      <alignment vertical="center"/>
    </xf>
    <xf numFmtId="0" fontId="30" fillId="0" borderId="0" xfId="0" applyFont="1">
      <alignment vertical="center"/>
    </xf>
    <xf numFmtId="0" fontId="33" fillId="0" borderId="0" xfId="0" applyFont="1">
      <alignment vertical="center"/>
    </xf>
    <xf numFmtId="0" fontId="34" fillId="0" borderId="0" xfId="0" applyFont="1">
      <alignment vertical="center"/>
    </xf>
    <xf numFmtId="0" fontId="32" fillId="0" borderId="18" xfId="0" applyFont="1" applyBorder="1" applyAlignment="1">
      <alignment horizontal="center" vertical="center" wrapText="1"/>
    </xf>
    <xf numFmtId="0" fontId="32" fillId="0" borderId="18" xfId="0" applyFont="1" applyBorder="1" applyAlignment="1">
      <alignment vertical="center"/>
    </xf>
    <xf numFmtId="0" fontId="32" fillId="0" borderId="18" xfId="0" applyFont="1" applyBorder="1" applyAlignment="1">
      <alignment horizontal="right" vertical="center"/>
    </xf>
    <xf numFmtId="0" fontId="32" fillId="0" borderId="12" xfId="0" applyFont="1" applyBorder="1" applyAlignment="1">
      <alignment horizontal="center" vertical="center" shrinkToFit="1"/>
    </xf>
    <xf numFmtId="0" fontId="32" fillId="0" borderId="6" xfId="0" applyFont="1" applyFill="1" applyBorder="1" applyAlignment="1">
      <alignment horizontal="center" vertical="center" wrapText="1"/>
    </xf>
    <xf numFmtId="0" fontId="37" fillId="0" borderId="0" xfId="0" applyFont="1">
      <alignment vertical="center"/>
    </xf>
    <xf numFmtId="0" fontId="34" fillId="0" borderId="0" xfId="0" applyFont="1" applyAlignment="1">
      <alignment vertical="center"/>
    </xf>
    <xf numFmtId="0" fontId="32" fillId="0" borderId="4" xfId="0" applyFont="1" applyBorder="1" applyAlignment="1">
      <alignment vertical="center" shrinkToFit="1"/>
    </xf>
    <xf numFmtId="0" fontId="32" fillId="0" borderId="5" xfId="0" applyFont="1" applyBorder="1" applyAlignment="1">
      <alignment vertical="center" shrinkToFit="1"/>
    </xf>
    <xf numFmtId="0" fontId="32" fillId="0" borderId="6" xfId="0" applyFont="1" applyBorder="1" applyAlignment="1">
      <alignment horizontal="right" vertical="center" shrinkToFit="1"/>
    </xf>
    <xf numFmtId="0" fontId="32" fillId="0" borderId="2" xfId="0" applyFont="1" applyBorder="1" applyAlignment="1">
      <alignment vertical="center" shrinkToFit="1"/>
    </xf>
    <xf numFmtId="0" fontId="32" fillId="0" borderId="5" xfId="0" applyFont="1" applyBorder="1" applyAlignment="1">
      <alignment horizontal="right" vertical="center" shrinkToFit="1"/>
    </xf>
    <xf numFmtId="0" fontId="34" fillId="0" borderId="4" xfId="0" applyFont="1" applyBorder="1" applyAlignment="1">
      <alignment vertical="center"/>
    </xf>
    <xf numFmtId="0" fontId="32" fillId="0" borderId="39" xfId="0" applyFont="1" applyBorder="1" applyAlignment="1">
      <alignment horizontal="right" vertical="center" shrinkToFit="1"/>
    </xf>
    <xf numFmtId="38" fontId="36" fillId="0" borderId="1" xfId="1" applyFont="1" applyBorder="1" applyAlignment="1">
      <alignment vertical="center" shrinkToFit="1"/>
    </xf>
    <xf numFmtId="0" fontId="36" fillId="0" borderId="1" xfId="0" applyFont="1" applyBorder="1" applyAlignment="1">
      <alignment vertical="center" shrinkToFit="1"/>
    </xf>
    <xf numFmtId="0" fontId="36" fillId="0" borderId="34" xfId="0" applyFont="1" applyBorder="1" applyAlignment="1">
      <alignment horizontal="right" vertical="center" shrinkToFit="1"/>
    </xf>
    <xf numFmtId="0" fontId="36" fillId="0" borderId="34" xfId="0" applyFont="1" applyBorder="1" applyAlignment="1">
      <alignment vertical="center" shrinkToFit="1"/>
    </xf>
    <xf numFmtId="0" fontId="36" fillId="0" borderId="9" xfId="0" applyFont="1" applyBorder="1" applyAlignment="1">
      <alignment vertical="center" shrinkToFit="1"/>
    </xf>
    <xf numFmtId="0" fontId="36" fillId="0" borderId="40" xfId="0" applyFont="1" applyBorder="1" applyAlignment="1">
      <alignment vertical="center" shrinkToFit="1"/>
    </xf>
    <xf numFmtId="0" fontId="32" fillId="2" borderId="19" xfId="0" applyFont="1" applyFill="1" applyBorder="1" applyAlignment="1">
      <alignment vertical="center" wrapText="1"/>
    </xf>
    <xf numFmtId="176" fontId="38" fillId="2" borderId="17" xfId="1" applyNumberFormat="1" applyFont="1" applyFill="1" applyBorder="1" applyAlignment="1">
      <alignment vertical="center" wrapText="1"/>
    </xf>
    <xf numFmtId="38" fontId="32" fillId="0" borderId="5" xfId="1" applyFont="1" applyBorder="1" applyAlignment="1">
      <alignment vertical="center" wrapText="1"/>
    </xf>
    <xf numFmtId="38" fontId="32" fillId="0" borderId="74" xfId="1" applyFont="1" applyBorder="1" applyAlignment="1">
      <alignment vertical="center" wrapText="1"/>
    </xf>
    <xf numFmtId="38" fontId="32" fillId="2" borderId="11" xfId="1" applyFont="1" applyFill="1" applyBorder="1" applyAlignment="1">
      <alignment vertical="center" wrapText="1"/>
    </xf>
    <xf numFmtId="38" fontId="32" fillId="0" borderId="6" xfId="1" applyFont="1" applyBorder="1" applyAlignment="1">
      <alignment vertical="center" wrapText="1"/>
    </xf>
    <xf numFmtId="38" fontId="32" fillId="0" borderId="28" xfId="1" applyFont="1" applyBorder="1" applyAlignment="1">
      <alignment vertical="center" wrapText="1"/>
    </xf>
    <xf numFmtId="38" fontId="32" fillId="0" borderId="9" xfId="1" applyFont="1" applyFill="1" applyBorder="1" applyAlignment="1">
      <alignment vertical="center" wrapText="1"/>
    </xf>
    <xf numFmtId="38" fontId="32" fillId="2" borderId="9" xfId="1" applyFont="1" applyFill="1" applyBorder="1" applyAlignment="1">
      <alignment vertical="center" wrapText="1"/>
    </xf>
    <xf numFmtId="0" fontId="32" fillId="0" borderId="65" xfId="0" applyFont="1" applyBorder="1" applyAlignment="1">
      <alignment vertical="top" wrapText="1"/>
    </xf>
    <xf numFmtId="0" fontId="32" fillId="0" borderId="18" xfId="0" applyFont="1" applyBorder="1" applyAlignment="1">
      <alignment vertical="top" wrapText="1"/>
    </xf>
    <xf numFmtId="0" fontId="32" fillId="0" borderId="18" xfId="0" applyFont="1" applyBorder="1" applyAlignment="1">
      <alignment horizontal="right" vertical="top" wrapText="1"/>
    </xf>
    <xf numFmtId="0" fontId="32" fillId="0" borderId="11" xfId="0" applyFont="1" applyBorder="1" applyAlignment="1">
      <alignment horizontal="center" vertical="center" wrapText="1"/>
    </xf>
    <xf numFmtId="0" fontId="32" fillId="0" borderId="66" xfId="0" applyFont="1" applyBorder="1" applyAlignment="1">
      <alignment horizontal="center" vertical="center" wrapText="1"/>
    </xf>
    <xf numFmtId="0" fontId="32" fillId="0" borderId="0" xfId="0" applyFont="1" applyBorder="1" applyAlignment="1">
      <alignment vertical="center"/>
    </xf>
    <xf numFmtId="0" fontId="32" fillId="0" borderId="0" xfId="0" applyFont="1">
      <alignment vertical="center"/>
    </xf>
    <xf numFmtId="0" fontId="22" fillId="3" borderId="11" xfId="2" applyFont="1" applyFill="1" applyBorder="1" applyAlignment="1">
      <alignment horizontal="center" vertical="center"/>
    </xf>
    <xf numFmtId="0" fontId="22" fillId="5" borderId="18" xfId="2" applyFont="1" applyFill="1" applyBorder="1" applyAlignment="1">
      <alignment horizontal="left" vertical="center"/>
    </xf>
    <xf numFmtId="0" fontId="22" fillId="5" borderId="18" xfId="2" applyFont="1" applyFill="1" applyBorder="1" applyAlignment="1">
      <alignment horizontal="center" vertical="center"/>
    </xf>
    <xf numFmtId="0" fontId="22" fillId="4" borderId="11" xfId="2" applyFont="1" applyFill="1" applyBorder="1" applyAlignment="1">
      <alignment horizontal="left" vertical="center" wrapText="1"/>
    </xf>
    <xf numFmtId="0" fontId="22" fillId="3" borderId="11" xfId="2" applyFont="1" applyFill="1" applyBorder="1" applyAlignment="1">
      <alignment vertical="center" wrapText="1"/>
    </xf>
    <xf numFmtId="0" fontId="22" fillId="5" borderId="10" xfId="2" applyFont="1" applyFill="1" applyBorder="1" applyAlignment="1">
      <alignment vertical="center" wrapText="1"/>
    </xf>
    <xf numFmtId="0" fontId="22" fillId="5" borderId="18" xfId="2" applyFont="1" applyFill="1" applyBorder="1" applyAlignment="1">
      <alignment vertical="center" wrapText="1"/>
    </xf>
    <xf numFmtId="0" fontId="16" fillId="5" borderId="17" xfId="2" applyFill="1" applyBorder="1" applyAlignment="1">
      <alignment horizontal="center" vertical="center" wrapText="1"/>
    </xf>
    <xf numFmtId="0" fontId="23" fillId="5" borderId="17" xfId="2" applyFont="1" applyFill="1" applyBorder="1" applyAlignment="1">
      <alignment horizontal="center" vertical="center" wrapText="1" shrinkToFit="1"/>
    </xf>
    <xf numFmtId="179" fontId="22" fillId="0" borderId="3" xfId="2" applyNumberFormat="1" applyFont="1" applyBorder="1" applyAlignment="1">
      <alignment horizontal="center" vertical="center"/>
    </xf>
    <xf numFmtId="0" fontId="22" fillId="0" borderId="3" xfId="2" applyNumberFormat="1" applyFont="1" applyBorder="1">
      <alignment vertical="center"/>
    </xf>
    <xf numFmtId="0" fontId="22" fillId="0" borderId="3" xfId="2" applyFont="1" applyBorder="1" applyAlignment="1">
      <alignment horizontal="left" vertical="center" wrapText="1"/>
    </xf>
    <xf numFmtId="0" fontId="40" fillId="0" borderId="0" xfId="2" applyFont="1">
      <alignment vertical="center"/>
    </xf>
    <xf numFmtId="0" fontId="25" fillId="0" borderId="3" xfId="4" applyFont="1" applyBorder="1" applyAlignment="1">
      <alignment horizontal="left" vertical="center" wrapText="1"/>
    </xf>
    <xf numFmtId="3" fontId="22" fillId="0" borderId="3" xfId="2" applyNumberFormat="1" applyFont="1" applyBorder="1" applyAlignment="1">
      <alignment horizontal="right" vertical="center"/>
    </xf>
    <xf numFmtId="0" fontId="22" fillId="2" borderId="3" xfId="2" applyFont="1" applyFill="1" applyBorder="1" applyAlignment="1">
      <alignment horizontal="left" vertical="center" wrapText="1"/>
    </xf>
    <xf numFmtId="0" fontId="22" fillId="0" borderId="3" xfId="2" applyFont="1" applyBorder="1" applyAlignment="1">
      <alignment horizontal="left" vertical="center"/>
    </xf>
    <xf numFmtId="0" fontId="32" fillId="0" borderId="14" xfId="0" applyFont="1" applyBorder="1" applyAlignment="1">
      <alignment horizontal="center" vertical="center" shrinkToFit="1"/>
    </xf>
    <xf numFmtId="38" fontId="32" fillId="0" borderId="10" xfId="1" applyFont="1" applyBorder="1" applyAlignment="1">
      <alignment horizontal="right" vertical="center" wrapText="1"/>
    </xf>
    <xf numFmtId="38" fontId="32" fillId="0" borderId="18" xfId="1" applyFont="1" applyBorder="1" applyAlignment="1">
      <alignment horizontal="right" vertical="center" wrapText="1"/>
    </xf>
    <xf numFmtId="38" fontId="32" fillId="0" borderId="4" xfId="1" applyFont="1" applyBorder="1" applyAlignment="1">
      <alignment horizontal="right" vertical="center" wrapText="1"/>
    </xf>
    <xf numFmtId="38" fontId="32" fillId="0" borderId="5" xfId="1" applyFont="1" applyBorder="1" applyAlignment="1">
      <alignment horizontal="right" vertical="center" wrapText="1"/>
    </xf>
    <xf numFmtId="38" fontId="32" fillId="2" borderId="89" xfId="1" applyFont="1" applyFill="1" applyBorder="1" applyAlignment="1">
      <alignment horizontal="right" vertical="center" wrapText="1"/>
    </xf>
    <xf numFmtId="38" fontId="32" fillId="2" borderId="18" xfId="1" applyFont="1" applyFill="1" applyBorder="1" applyAlignment="1">
      <alignment horizontal="right" vertical="center" wrapText="1"/>
    </xf>
    <xf numFmtId="177" fontId="32" fillId="0" borderId="6" xfId="0" applyNumberFormat="1" applyFont="1" applyBorder="1" applyAlignment="1">
      <alignment horizontal="left" vertical="center" wrapText="1"/>
    </xf>
    <xf numFmtId="177" fontId="32" fillId="0" borderId="86" xfId="0" applyNumberFormat="1" applyFont="1" applyBorder="1" applyAlignment="1">
      <alignment horizontal="left" vertical="center" wrapText="1"/>
    </xf>
    <xf numFmtId="0" fontId="36" fillId="0" borderId="2" xfId="0" applyFont="1" applyBorder="1" applyAlignment="1">
      <alignment horizontal="left" vertical="center" shrinkToFit="1"/>
    </xf>
    <xf numFmtId="0" fontId="36" fillId="0" borderId="0" xfId="0" applyFont="1" applyBorder="1" applyAlignment="1">
      <alignment horizontal="left" vertical="center" shrinkToFit="1"/>
    </xf>
    <xf numFmtId="177" fontId="32" fillId="0" borderId="4" xfId="1" applyNumberFormat="1" applyFont="1" applyBorder="1" applyAlignment="1">
      <alignment horizontal="right" vertical="center" wrapText="1"/>
    </xf>
    <xf numFmtId="177" fontId="32" fillId="0" borderId="5" xfId="1" applyNumberFormat="1" applyFont="1" applyBorder="1" applyAlignment="1">
      <alignment horizontal="right" vertical="center" wrapText="1"/>
    </xf>
    <xf numFmtId="177" fontId="32" fillId="0" borderId="7" xfId="1" applyNumberFormat="1" applyFont="1" applyBorder="1" applyAlignment="1">
      <alignment horizontal="right" vertical="center" wrapText="1"/>
    </xf>
    <xf numFmtId="177" fontId="32" fillId="0" borderId="8" xfId="1" applyNumberFormat="1" applyFont="1" applyBorder="1" applyAlignment="1">
      <alignment horizontal="right" vertical="center" wrapText="1"/>
    </xf>
    <xf numFmtId="177" fontId="32" fillId="0" borderId="9" xfId="0" applyNumberFormat="1" applyFont="1" applyBorder="1" applyAlignment="1">
      <alignment horizontal="left" vertical="center" wrapText="1"/>
    </xf>
    <xf numFmtId="0" fontId="34" fillId="0" borderId="2" xfId="0" applyFont="1" applyBorder="1" applyAlignment="1">
      <alignment horizontal="left" vertical="center"/>
    </xf>
    <xf numFmtId="0" fontId="34" fillId="0" borderId="0" xfId="0" applyFont="1" applyBorder="1" applyAlignment="1">
      <alignment horizontal="left" vertical="center"/>
    </xf>
    <xf numFmtId="0" fontId="32" fillId="0" borderId="48" xfId="0" applyFont="1" applyBorder="1" applyAlignment="1">
      <alignment vertical="center" shrinkToFit="1"/>
    </xf>
    <xf numFmtId="0" fontId="32" fillId="0" borderId="58" xfId="0" applyFont="1" applyBorder="1" applyAlignment="1">
      <alignment vertical="center" shrinkToFit="1"/>
    </xf>
    <xf numFmtId="0" fontId="32" fillId="0" borderId="59" xfId="0" applyFont="1" applyBorder="1" applyAlignment="1">
      <alignment vertical="center" shrinkToFit="1"/>
    </xf>
    <xf numFmtId="0" fontId="32" fillId="0" borderId="12" xfId="0" applyFont="1" applyBorder="1" applyAlignment="1">
      <alignment horizontal="center" vertical="center" shrinkToFit="1"/>
    </xf>
    <xf numFmtId="0" fontId="32" fillId="0" borderId="4" xfId="0" applyFont="1" applyBorder="1" applyAlignment="1">
      <alignment vertical="center" shrinkToFit="1"/>
    </xf>
    <xf numFmtId="0" fontId="32" fillId="0" borderId="5" xfId="0" applyFont="1" applyBorder="1" applyAlignment="1">
      <alignment vertical="center" shrinkToFit="1"/>
    </xf>
    <xf numFmtId="0" fontId="32" fillId="0" borderId="39" xfId="0" applyFont="1" applyBorder="1" applyAlignment="1">
      <alignment vertical="center" shrinkToFit="1"/>
    </xf>
    <xf numFmtId="0" fontId="32" fillId="0" borderId="13" xfId="0" applyFont="1" applyBorder="1" applyAlignment="1">
      <alignment horizontal="center" vertical="center" shrinkToFi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3" xfId="0" applyFont="1" applyFill="1" applyBorder="1" applyAlignment="1">
      <alignment horizontal="center" vertical="center" shrinkToFit="1"/>
    </xf>
    <xf numFmtId="0" fontId="32" fillId="0" borderId="29" xfId="0" applyFont="1" applyFill="1" applyBorder="1" applyAlignment="1">
      <alignment horizontal="center" vertical="center" shrinkToFit="1"/>
    </xf>
    <xf numFmtId="0" fontId="32" fillId="0" borderId="23" xfId="0" applyFont="1" applyBorder="1" applyAlignment="1">
      <alignment horizontal="center" vertical="center" shrinkToFit="1"/>
    </xf>
    <xf numFmtId="0" fontId="32" fillId="0" borderId="24"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48" xfId="0" applyFont="1" applyBorder="1" applyAlignment="1">
      <alignment horizontal="center" vertical="center" shrinkToFit="1"/>
    </xf>
    <xf numFmtId="0" fontId="32" fillId="0" borderId="49" xfId="0" applyFont="1" applyBorder="1" applyAlignment="1">
      <alignment horizontal="center" vertical="center" shrinkToFit="1"/>
    </xf>
    <xf numFmtId="0" fontId="32" fillId="0" borderId="58" xfId="0" applyFont="1" applyBorder="1" applyAlignment="1">
      <alignment horizontal="center" vertical="center" shrinkToFit="1"/>
    </xf>
    <xf numFmtId="0" fontId="32" fillId="0" borderId="10"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50" xfId="0" applyFont="1" applyFill="1" applyBorder="1" applyAlignment="1">
      <alignment horizontal="center" vertical="center" shrinkToFit="1"/>
    </xf>
    <xf numFmtId="0" fontId="32" fillId="0" borderId="51" xfId="0" applyFont="1" applyFill="1" applyBorder="1" applyAlignment="1">
      <alignment horizontal="center" vertical="center" shrinkToFit="1"/>
    </xf>
    <xf numFmtId="0" fontId="32" fillId="0" borderId="27" xfId="0" applyFont="1" applyBorder="1" applyAlignment="1">
      <alignment horizontal="center" vertical="center" shrinkToFit="1"/>
    </xf>
    <xf numFmtId="0" fontId="32" fillId="0" borderId="28" xfId="0" applyFont="1" applyBorder="1" applyAlignment="1">
      <alignment horizontal="center" vertical="center" shrinkToFit="1"/>
    </xf>
    <xf numFmtId="0" fontId="32" fillId="0" borderId="27" xfId="0" applyFont="1" applyFill="1" applyBorder="1" applyAlignment="1">
      <alignment horizontal="center" vertical="center" shrinkToFit="1"/>
    </xf>
    <xf numFmtId="0" fontId="32" fillId="0" borderId="28" xfId="0" applyFont="1" applyFill="1" applyBorder="1" applyAlignment="1">
      <alignment horizontal="center" vertical="center" shrinkToFit="1"/>
    </xf>
    <xf numFmtId="0" fontId="32" fillId="0" borderId="62" xfId="0" applyFont="1" applyBorder="1" applyAlignment="1">
      <alignment horizontal="center" vertical="center" shrinkToFit="1"/>
    </xf>
    <xf numFmtId="0" fontId="32" fillId="0" borderId="48" xfId="0" applyFont="1" applyFill="1" applyBorder="1" applyAlignment="1">
      <alignment horizontal="center" vertical="center" shrinkToFit="1"/>
    </xf>
    <xf numFmtId="0" fontId="32" fillId="0" borderId="49" xfId="0" applyFont="1" applyFill="1" applyBorder="1" applyAlignment="1">
      <alignment horizontal="center" vertical="center" shrinkToFit="1"/>
    </xf>
    <xf numFmtId="0" fontId="32" fillId="0" borderId="82" xfId="0" applyFont="1" applyFill="1" applyBorder="1" applyAlignment="1">
      <alignment horizontal="center" vertical="center" shrinkToFit="1"/>
    </xf>
    <xf numFmtId="0" fontId="32" fillId="0" borderId="83" xfId="0" applyFont="1" applyFill="1" applyBorder="1" applyAlignment="1">
      <alignment horizontal="center" vertical="center" shrinkToFit="1"/>
    </xf>
    <xf numFmtId="0" fontId="32" fillId="0" borderId="36" xfId="0" applyFont="1" applyBorder="1" applyAlignment="1">
      <alignment vertical="top" wrapText="1"/>
    </xf>
    <xf numFmtId="0" fontId="32" fillId="0" borderId="0" xfId="0" applyFont="1" applyBorder="1" applyAlignment="1">
      <alignment vertical="top" wrapText="1"/>
    </xf>
    <xf numFmtId="0" fontId="32" fillId="0" borderId="34" xfId="0" applyFont="1" applyBorder="1" applyAlignment="1">
      <alignment vertical="top" wrapText="1"/>
    </xf>
    <xf numFmtId="0" fontId="32" fillId="0" borderId="37" xfId="0" applyFont="1" applyBorder="1" applyAlignment="1">
      <alignment vertical="top" wrapText="1"/>
    </xf>
    <xf numFmtId="0" fontId="32" fillId="0" borderId="8" xfId="0" applyFont="1" applyBorder="1" applyAlignment="1">
      <alignment vertical="top" wrapText="1"/>
    </xf>
    <xf numFmtId="0" fontId="32" fillId="0" borderId="40" xfId="0" applyFont="1" applyBorder="1" applyAlignment="1">
      <alignment vertical="top" wrapText="1"/>
    </xf>
    <xf numFmtId="0" fontId="32" fillId="0" borderId="32" xfId="0" applyFont="1" applyBorder="1" applyAlignment="1">
      <alignment horizontal="center" vertical="center" wrapText="1"/>
    </xf>
    <xf numFmtId="0" fontId="32" fillId="0" borderId="10" xfId="0" applyFont="1" applyBorder="1" applyAlignment="1">
      <alignment horizontal="right" vertical="center" wrapText="1"/>
    </xf>
    <xf numFmtId="0" fontId="32" fillId="0" borderId="18" xfId="0" applyFont="1" applyBorder="1" applyAlignment="1">
      <alignment horizontal="right" vertical="center" wrapText="1"/>
    </xf>
    <xf numFmtId="0" fontId="32" fillId="0" borderId="45"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10" xfId="0" applyFont="1" applyBorder="1" applyAlignment="1">
      <alignment vertical="top" wrapText="1"/>
    </xf>
    <xf numFmtId="0" fontId="32" fillId="0" borderId="18" xfId="0" applyFont="1" applyBorder="1" applyAlignment="1">
      <alignment vertical="top" wrapText="1"/>
    </xf>
    <xf numFmtId="0" fontId="32" fillId="0" borderId="38" xfId="0" applyFont="1" applyBorder="1" applyAlignment="1">
      <alignment vertical="top" wrapText="1"/>
    </xf>
    <xf numFmtId="0" fontId="32" fillId="0" borderId="68" xfId="0" applyFont="1" applyBorder="1" applyAlignment="1">
      <alignment vertical="top" wrapText="1"/>
    </xf>
    <xf numFmtId="0" fontId="32" fillId="0" borderId="69" xfId="0" applyFont="1" applyBorder="1" applyAlignment="1">
      <alignment vertical="top" wrapText="1"/>
    </xf>
    <xf numFmtId="0" fontId="32" fillId="0" borderId="70" xfId="0" applyFont="1" applyBorder="1" applyAlignment="1">
      <alignment vertical="top" wrapText="1"/>
    </xf>
    <xf numFmtId="0" fontId="32" fillId="0" borderId="37" xfId="0" applyFont="1" applyBorder="1" applyAlignment="1">
      <alignment horizontal="center" vertical="center" wrapText="1"/>
    </xf>
    <xf numFmtId="0" fontId="32" fillId="0" borderId="9" xfId="0" applyFont="1" applyBorder="1" applyAlignment="1">
      <alignment horizontal="center" vertical="center" wrapText="1"/>
    </xf>
    <xf numFmtId="0" fontId="36" fillId="0" borderId="7" xfId="0" applyFont="1" applyBorder="1" applyAlignment="1">
      <alignment vertical="top" wrapText="1"/>
    </xf>
    <xf numFmtId="0" fontId="36" fillId="0" borderId="8" xfId="0" applyFont="1" applyBorder="1" applyAlignment="1">
      <alignment vertical="top" wrapText="1"/>
    </xf>
    <xf numFmtId="0" fontId="36" fillId="0" borderId="40" xfId="0" applyFont="1" applyBorder="1" applyAlignment="1">
      <alignment vertical="top" wrapText="1"/>
    </xf>
    <xf numFmtId="0" fontId="32" fillId="0" borderId="35" xfId="0" applyFont="1" applyBorder="1" applyAlignment="1">
      <alignment vertical="center"/>
    </xf>
    <xf numFmtId="0" fontId="32" fillId="0" borderId="5" xfId="0" applyFont="1" applyBorder="1" applyAlignment="1">
      <alignment vertical="center"/>
    </xf>
    <xf numFmtId="0" fontId="32" fillId="0" borderId="5" xfId="0" applyFont="1" applyBorder="1" applyAlignment="1">
      <alignment horizontal="center" vertical="top" wrapText="1"/>
    </xf>
    <xf numFmtId="0" fontId="32" fillId="0" borderId="39" xfId="0" applyFont="1" applyBorder="1" applyAlignment="1">
      <alignment horizontal="center" vertical="top" wrapText="1"/>
    </xf>
    <xf numFmtId="0" fontId="32" fillId="0" borderId="41" xfId="0" applyFont="1" applyBorder="1" applyAlignment="1">
      <alignment vertical="top" wrapText="1"/>
    </xf>
    <xf numFmtId="0" fontId="32" fillId="0" borderId="21" xfId="0" applyFont="1" applyBorder="1" applyAlignment="1">
      <alignment vertical="top" wrapText="1"/>
    </xf>
    <xf numFmtId="0" fontId="32" fillId="0" borderId="42" xfId="0" applyFont="1" applyBorder="1" applyAlignment="1">
      <alignment vertical="top" wrapText="1"/>
    </xf>
    <xf numFmtId="0" fontId="32" fillId="0" borderId="43" xfId="0" applyFont="1" applyBorder="1" applyAlignment="1">
      <alignment horizontal="left" vertical="top"/>
    </xf>
    <xf numFmtId="0" fontId="32" fillId="0" borderId="22" xfId="0" applyFont="1" applyBorder="1" applyAlignment="1">
      <alignment horizontal="left" vertical="top"/>
    </xf>
    <xf numFmtId="0" fontId="32" fillId="0" borderId="22" xfId="0" applyFont="1" applyBorder="1" applyAlignment="1">
      <alignment horizontal="center" vertical="top" wrapText="1"/>
    </xf>
    <xf numFmtId="0" fontId="32" fillId="0" borderId="44" xfId="0" applyFont="1" applyBorder="1" applyAlignment="1">
      <alignment horizontal="center" vertical="top" wrapText="1"/>
    </xf>
    <xf numFmtId="0" fontId="32" fillId="0" borderId="64" xfId="0" applyFont="1" applyBorder="1" applyAlignment="1">
      <alignment horizontal="center" vertical="top" wrapText="1"/>
    </xf>
    <xf numFmtId="0" fontId="32" fillId="0" borderId="18" xfId="0" applyFont="1" applyBorder="1" applyAlignment="1">
      <alignment horizontal="center" vertical="top" wrapText="1"/>
    </xf>
    <xf numFmtId="0" fontId="32" fillId="0" borderId="38" xfId="0" applyFont="1" applyBorder="1" applyAlignment="1">
      <alignment horizontal="center" vertical="top" wrapText="1"/>
    </xf>
    <xf numFmtId="0" fontId="32" fillId="0" borderId="45" xfId="0" applyFont="1" applyBorder="1" applyAlignment="1">
      <alignment horizontal="center" vertical="center" textRotation="255" wrapText="1"/>
    </xf>
    <xf numFmtId="0" fontId="32" fillId="0" borderId="46" xfId="0" applyFont="1" applyBorder="1" applyAlignment="1">
      <alignment horizontal="center" vertical="center" textRotation="255" wrapText="1"/>
    </xf>
    <xf numFmtId="0" fontId="32" fillId="0" borderId="67" xfId="0" applyFont="1" applyBorder="1" applyAlignment="1">
      <alignment horizontal="center" vertical="center" textRotation="255" wrapText="1"/>
    </xf>
    <xf numFmtId="0" fontId="32" fillId="0" borderId="9" xfId="0" applyFont="1" applyBorder="1" applyAlignment="1">
      <alignment vertical="center" wrapText="1"/>
    </xf>
    <xf numFmtId="0" fontId="32" fillId="0" borderId="17" xfId="0" applyFont="1" applyBorder="1" applyAlignment="1">
      <alignment vertical="center" wrapText="1"/>
    </xf>
    <xf numFmtId="0" fontId="32" fillId="0" borderId="61" xfId="0" applyFont="1" applyBorder="1" applyAlignment="1">
      <alignment vertical="center" wrapText="1"/>
    </xf>
    <xf numFmtId="0" fontId="32" fillId="0" borderId="4" xfId="0" applyFont="1" applyBorder="1" applyAlignment="1">
      <alignment horizontal="left" vertical="top" wrapText="1"/>
    </xf>
    <xf numFmtId="0" fontId="32" fillId="0" borderId="5" xfId="0" applyFont="1" applyBorder="1" applyAlignment="1">
      <alignment horizontal="left" vertical="top" wrapText="1"/>
    </xf>
    <xf numFmtId="0" fontId="32" fillId="0" borderId="39" xfId="0" applyFont="1" applyBorder="1" applyAlignment="1">
      <alignment horizontal="left" vertical="top" wrapText="1"/>
    </xf>
    <xf numFmtId="0" fontId="32" fillId="0" borderId="2" xfId="0" applyFont="1" applyBorder="1" applyAlignment="1">
      <alignment horizontal="left" vertical="top" wrapText="1"/>
    </xf>
    <xf numFmtId="0" fontId="32" fillId="0" borderId="0" xfId="0" applyFont="1" applyBorder="1" applyAlignment="1">
      <alignment horizontal="left" vertical="top" wrapText="1"/>
    </xf>
    <xf numFmtId="0" fontId="32" fillId="0" borderId="34" xfId="0" applyFont="1" applyBorder="1" applyAlignment="1">
      <alignment horizontal="left" vertical="top" wrapText="1"/>
    </xf>
    <xf numFmtId="0" fontId="32" fillId="0" borderId="7" xfId="0" applyFont="1" applyBorder="1" applyAlignment="1">
      <alignment horizontal="left" vertical="top" wrapText="1"/>
    </xf>
    <xf numFmtId="0" fontId="32" fillId="0" borderId="8" xfId="0" applyFont="1" applyBorder="1" applyAlignment="1">
      <alignment horizontal="left" vertical="top" wrapText="1"/>
    </xf>
    <xf numFmtId="0" fontId="32" fillId="0" borderId="40" xfId="0" applyFont="1" applyBorder="1" applyAlignment="1">
      <alignment horizontal="left" vertical="top" wrapText="1"/>
    </xf>
    <xf numFmtId="0" fontId="32" fillId="0" borderId="10" xfId="0" applyFont="1" applyBorder="1" applyAlignment="1">
      <alignment horizontal="center" vertical="center" shrinkToFit="1"/>
    </xf>
    <xf numFmtId="0" fontId="32" fillId="0" borderId="18" xfId="0" applyFont="1" applyBorder="1" applyAlignment="1">
      <alignment horizontal="center" vertical="center" shrinkToFit="1"/>
    </xf>
    <xf numFmtId="0" fontId="32" fillId="0" borderId="38" xfId="0" applyFont="1" applyBorder="1" applyAlignment="1">
      <alignment horizontal="center" vertical="center" shrinkToFit="1"/>
    </xf>
    <xf numFmtId="0" fontId="32" fillId="0" borderId="79" xfId="0" applyFont="1" applyBorder="1" applyAlignment="1">
      <alignment horizontal="left" vertical="top" wrapText="1"/>
    </xf>
    <xf numFmtId="0" fontId="32" fillId="0" borderId="60" xfId="0" applyFont="1" applyBorder="1" applyAlignment="1">
      <alignment horizontal="left" vertical="top" wrapText="1"/>
    </xf>
    <xf numFmtId="0" fontId="32" fillId="0" borderId="80" xfId="0" applyFont="1" applyBorder="1" applyAlignment="1">
      <alignment horizontal="left" vertical="top" wrapText="1"/>
    </xf>
    <xf numFmtId="0" fontId="39" fillId="0" borderId="45" xfId="0" applyFont="1" applyBorder="1" applyAlignment="1">
      <alignment horizontal="center" vertical="center" textRotation="255" shrinkToFit="1"/>
    </xf>
    <xf numFmtId="0" fontId="39" fillId="0" borderId="46" xfId="0" applyFont="1" applyBorder="1" applyAlignment="1">
      <alignment horizontal="center" vertical="center" textRotation="255" shrinkToFit="1"/>
    </xf>
    <xf numFmtId="176" fontId="38" fillId="0" borderId="17" xfId="1" applyNumberFormat="1" applyFont="1" applyBorder="1" applyAlignment="1">
      <alignment horizontal="center" vertical="center" wrapText="1"/>
    </xf>
    <xf numFmtId="176" fontId="38" fillId="0" borderId="3" xfId="1" applyNumberFormat="1" applyFont="1" applyBorder="1" applyAlignment="1">
      <alignment horizontal="center" vertical="center" wrapText="1"/>
    </xf>
    <xf numFmtId="177" fontId="32" fillId="0" borderId="3" xfId="1" applyNumberFormat="1" applyFont="1" applyBorder="1" applyAlignment="1">
      <alignment horizontal="center" vertical="center" shrinkToFit="1"/>
    </xf>
    <xf numFmtId="177" fontId="32" fillId="0" borderId="10" xfId="1" applyNumberFormat="1" applyFont="1" applyBorder="1" applyAlignment="1">
      <alignment horizontal="center" vertical="center" shrinkToFit="1"/>
    </xf>
    <xf numFmtId="177" fontId="32" fillId="0" borderId="71" xfId="1" applyNumberFormat="1" applyFont="1" applyBorder="1" applyAlignment="1">
      <alignment horizontal="center" vertical="center" wrapText="1"/>
    </xf>
    <xf numFmtId="177" fontId="32" fillId="0" borderId="87" xfId="1" applyNumberFormat="1" applyFont="1" applyBorder="1" applyAlignment="1">
      <alignment horizontal="center" vertical="center" wrapText="1"/>
    </xf>
    <xf numFmtId="177" fontId="32" fillId="0" borderId="72" xfId="1" applyNumberFormat="1" applyFont="1" applyBorder="1" applyAlignment="1">
      <alignment horizontal="center" vertical="center" wrapText="1"/>
    </xf>
    <xf numFmtId="177" fontId="32" fillId="0" borderId="6" xfId="1" applyNumberFormat="1" applyFont="1" applyBorder="1" applyAlignment="1">
      <alignment horizontal="center" vertical="center" wrapText="1"/>
    </xf>
    <xf numFmtId="177" fontId="32" fillId="0" borderId="19" xfId="1" applyNumberFormat="1" applyFont="1" applyBorder="1" applyAlignment="1">
      <alignment horizontal="center" vertical="center" wrapText="1"/>
    </xf>
    <xf numFmtId="177" fontId="32" fillId="0" borderId="3" xfId="1" applyNumberFormat="1" applyFont="1" applyBorder="1" applyAlignment="1">
      <alignment horizontal="center" vertical="center" wrapText="1"/>
    </xf>
    <xf numFmtId="177" fontId="32" fillId="0" borderId="30" xfId="1" applyNumberFormat="1" applyFont="1" applyBorder="1" applyAlignment="1">
      <alignment horizontal="center" vertical="center" wrapText="1"/>
    </xf>
    <xf numFmtId="176" fontId="38" fillId="0" borderId="10" xfId="1" applyNumberFormat="1" applyFont="1" applyBorder="1" applyAlignment="1">
      <alignment horizontal="center" vertical="center" wrapText="1"/>
    </xf>
    <xf numFmtId="176" fontId="38" fillId="0" borderId="11" xfId="1" applyNumberFormat="1" applyFont="1" applyBorder="1" applyAlignment="1">
      <alignment horizontal="center" vertical="center" wrapText="1"/>
    </xf>
    <xf numFmtId="38" fontId="32" fillId="0" borderId="73" xfId="1" applyFont="1" applyBorder="1" applyAlignment="1">
      <alignment horizontal="right" vertical="center" wrapText="1"/>
    </xf>
    <xf numFmtId="38" fontId="32" fillId="0" borderId="88" xfId="1" applyFont="1" applyBorder="1" applyAlignment="1">
      <alignment horizontal="right" vertical="center" wrapText="1"/>
    </xf>
    <xf numFmtId="177" fontId="36" fillId="0" borderId="5" xfId="1" applyNumberFormat="1" applyFont="1" applyBorder="1" applyAlignment="1">
      <alignment vertical="center" wrapText="1"/>
    </xf>
    <xf numFmtId="177" fontId="36" fillId="0" borderId="39" xfId="1" applyNumberFormat="1" applyFont="1" applyBorder="1" applyAlignment="1">
      <alignment vertical="center" wrapText="1"/>
    </xf>
    <xf numFmtId="176" fontId="38" fillId="0" borderId="18" xfId="1" applyNumberFormat="1" applyFont="1" applyBorder="1" applyAlignment="1">
      <alignment horizontal="center" vertical="center" wrapText="1"/>
    </xf>
    <xf numFmtId="38" fontId="32" fillId="0" borderId="18" xfId="1" applyFont="1" applyBorder="1" applyAlignment="1">
      <alignment vertical="center" wrapText="1"/>
    </xf>
    <xf numFmtId="38" fontId="32" fillId="0" borderId="8" xfId="1" applyFont="1" applyBorder="1" applyAlignment="1">
      <alignment vertical="center" wrapText="1"/>
    </xf>
    <xf numFmtId="177" fontId="32" fillId="0" borderId="18" xfId="1" applyNumberFormat="1" applyFont="1" applyBorder="1" applyAlignment="1">
      <alignment vertical="center" wrapText="1"/>
    </xf>
    <xf numFmtId="177" fontId="32" fillId="0" borderId="38" xfId="1" applyNumberFormat="1" applyFont="1" applyBorder="1" applyAlignment="1">
      <alignment vertical="center" wrapText="1"/>
    </xf>
    <xf numFmtId="0" fontId="38" fillId="0" borderId="19" xfId="1" applyNumberFormat="1" applyFont="1" applyBorder="1" applyAlignment="1">
      <alignment horizontal="center" vertical="center" shrinkToFit="1"/>
    </xf>
    <xf numFmtId="177" fontId="36" fillId="0" borderId="4" xfId="1" applyNumberFormat="1" applyFont="1" applyBorder="1" applyAlignment="1">
      <alignment vertical="center" wrapText="1"/>
    </xf>
    <xf numFmtId="177" fontId="36" fillId="0" borderId="2" xfId="1" applyNumberFormat="1" applyFont="1" applyBorder="1" applyAlignment="1">
      <alignment vertical="center" wrapText="1"/>
    </xf>
    <xf numFmtId="177" fontId="36" fillId="0" borderId="0" xfId="1" applyNumberFormat="1" applyFont="1" applyBorder="1" applyAlignment="1">
      <alignment vertical="center" wrapText="1"/>
    </xf>
    <xf numFmtId="177" fontId="36" fillId="0" borderId="34" xfId="1" applyNumberFormat="1" applyFont="1" applyBorder="1" applyAlignment="1">
      <alignment vertical="center" wrapText="1"/>
    </xf>
    <xf numFmtId="177" fontId="36" fillId="0" borderId="7" xfId="1" applyNumberFormat="1" applyFont="1" applyBorder="1" applyAlignment="1">
      <alignment vertical="center" wrapText="1"/>
    </xf>
    <xf numFmtId="177" fontId="36" fillId="0" borderId="8" xfId="1" applyNumberFormat="1" applyFont="1" applyBorder="1" applyAlignment="1">
      <alignment vertical="center" wrapText="1"/>
    </xf>
    <xf numFmtId="177" fontId="36" fillId="0" borderId="40" xfId="1" applyNumberFormat="1" applyFont="1" applyBorder="1" applyAlignment="1">
      <alignment vertical="center" wrapText="1"/>
    </xf>
    <xf numFmtId="177" fontId="32" fillId="0" borderId="14" xfId="1" applyNumberFormat="1" applyFont="1" applyFill="1" applyBorder="1" applyAlignment="1">
      <alignment horizontal="center" vertical="center" wrapText="1"/>
    </xf>
    <xf numFmtId="177" fontId="32" fillId="0" borderId="14" xfId="1" applyNumberFormat="1" applyFont="1" applyFill="1" applyBorder="1" applyAlignment="1">
      <alignment horizontal="center" vertical="center"/>
    </xf>
    <xf numFmtId="177" fontId="32" fillId="0" borderId="17" xfId="1" applyNumberFormat="1" applyFont="1" applyFill="1" applyBorder="1" applyAlignment="1">
      <alignment horizontal="center" vertical="center" wrapText="1"/>
    </xf>
    <xf numFmtId="177" fontId="32" fillId="0" borderId="17" xfId="1" applyNumberFormat="1" applyFont="1" applyFill="1" applyBorder="1" applyAlignment="1">
      <alignment horizontal="center" vertical="center"/>
    </xf>
    <xf numFmtId="38" fontId="32" fillId="0" borderId="27" xfId="1" applyFont="1" applyBorder="1" applyAlignment="1">
      <alignment horizontal="right" vertical="center" wrapText="1"/>
    </xf>
    <xf numFmtId="38" fontId="32" fillId="0" borderId="62" xfId="1" applyFont="1" applyBorder="1" applyAlignment="1">
      <alignment horizontal="right" vertical="center" wrapText="1"/>
    </xf>
    <xf numFmtId="38" fontId="32" fillId="0" borderId="7" xfId="1" applyFont="1" applyFill="1" applyBorder="1" applyAlignment="1">
      <alignment horizontal="right" vertical="center" wrapText="1"/>
    </xf>
    <xf numFmtId="38" fontId="32" fillId="0" borderId="8" xfId="1" applyFont="1" applyFill="1" applyBorder="1" applyAlignment="1">
      <alignment horizontal="right" vertical="center" wrapText="1"/>
    </xf>
    <xf numFmtId="38" fontId="32" fillId="2" borderId="7" xfId="1" applyFont="1" applyFill="1" applyBorder="1" applyAlignment="1">
      <alignment horizontal="right" vertical="center" wrapText="1"/>
    </xf>
    <xf numFmtId="38" fontId="32" fillId="2" borderId="8" xfId="1" applyFont="1" applyFill="1" applyBorder="1" applyAlignment="1">
      <alignment horizontal="right" vertical="center" wrapText="1"/>
    </xf>
    <xf numFmtId="0" fontId="32" fillId="0" borderId="33" xfId="0" applyFont="1" applyBorder="1" applyAlignment="1">
      <alignment horizontal="center" vertical="center" textRotation="255" wrapText="1"/>
    </xf>
    <xf numFmtId="0" fontId="32" fillId="0" borderId="32" xfId="0" applyFont="1" applyBorder="1" applyAlignment="1">
      <alignment horizontal="center" vertical="center" textRotation="255" wrapText="1"/>
    </xf>
    <xf numFmtId="0" fontId="32" fillId="0" borderId="31"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14" xfId="0" applyFont="1" applyBorder="1" applyAlignment="1">
      <alignment horizontal="center" vertical="center" shrinkToFit="1"/>
    </xf>
    <xf numFmtId="0" fontId="32" fillId="0" borderId="52" xfId="0" applyFont="1" applyBorder="1" applyAlignment="1">
      <alignment horizontal="left" vertical="center" shrinkToFit="1"/>
    </xf>
    <xf numFmtId="0" fontId="32" fillId="0" borderId="56" xfId="0" applyFont="1" applyBorder="1" applyAlignment="1">
      <alignment horizontal="left" vertical="center" shrinkToFit="1"/>
    </xf>
    <xf numFmtId="0" fontId="32" fillId="0" borderId="57" xfId="0" applyFont="1" applyBorder="1" applyAlignment="1">
      <alignment horizontal="left" vertical="center" shrinkToFit="1"/>
    </xf>
    <xf numFmtId="177" fontId="32" fillId="0" borderId="11" xfId="0" applyNumberFormat="1" applyFont="1" applyBorder="1" applyAlignment="1">
      <alignment vertical="center" wrapText="1"/>
    </xf>
    <xf numFmtId="177" fontId="32" fillId="0" borderId="38" xfId="0" applyNumberFormat="1" applyFont="1" applyBorder="1" applyAlignment="1">
      <alignment vertical="center" wrapText="1"/>
    </xf>
    <xf numFmtId="0" fontId="32" fillId="0" borderId="35" xfId="0" applyFont="1" applyBorder="1" applyAlignment="1">
      <alignment horizontal="center" vertical="center" textRotation="255" wrapText="1"/>
    </xf>
    <xf numFmtId="0" fontId="32" fillId="0" borderId="47" xfId="0" applyFont="1" applyBorder="1" applyAlignment="1">
      <alignment horizontal="center" vertical="center" textRotation="255" wrapText="1"/>
    </xf>
    <xf numFmtId="0" fontId="32" fillId="0" borderId="52" xfId="0" applyFont="1" applyBorder="1" applyAlignment="1">
      <alignment vertical="center" shrinkToFit="1"/>
    </xf>
    <xf numFmtId="0" fontId="32" fillId="0" borderId="56" xfId="0" applyFont="1" applyBorder="1" applyAlignment="1">
      <alignment vertical="center" shrinkToFit="1"/>
    </xf>
    <xf numFmtId="0" fontId="32" fillId="0" borderId="57" xfId="0" applyFont="1" applyBorder="1" applyAlignment="1">
      <alignment vertical="center" shrinkToFi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38" xfId="0" applyFont="1" applyBorder="1" applyAlignment="1">
      <alignment horizontal="center" vertical="center" wrapText="1"/>
    </xf>
    <xf numFmtId="177" fontId="32" fillId="0" borderId="2" xfId="1" applyNumberFormat="1" applyFont="1" applyBorder="1" applyAlignment="1">
      <alignment horizontal="right" vertical="center" wrapText="1"/>
    </xf>
    <xf numFmtId="177" fontId="32" fillId="0" borderId="0" xfId="1" applyNumberFormat="1" applyFont="1" applyBorder="1" applyAlignment="1">
      <alignment horizontal="right" vertical="center" wrapText="1"/>
    </xf>
    <xf numFmtId="0" fontId="34" fillId="0" borderId="2" xfId="0" applyFont="1" applyBorder="1" applyAlignment="1">
      <alignment horizontal="center" vertical="center"/>
    </xf>
    <xf numFmtId="0" fontId="34" fillId="0" borderId="0" xfId="0" applyFont="1" applyBorder="1" applyAlignment="1">
      <alignment horizontal="center" vertical="center"/>
    </xf>
    <xf numFmtId="0" fontId="32" fillId="0" borderId="52" xfId="0" applyFont="1" applyBorder="1" applyAlignment="1">
      <alignment horizontal="center" vertical="center" shrinkToFit="1"/>
    </xf>
    <xf numFmtId="0" fontId="32" fillId="0" borderId="53" xfId="0" applyFont="1" applyBorder="1" applyAlignment="1">
      <alignment horizontal="center" vertical="center" shrinkToFit="1"/>
    </xf>
    <xf numFmtId="0" fontId="32" fillId="0" borderId="56"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84" xfId="0" applyFont="1" applyFill="1" applyBorder="1" applyAlignment="1">
      <alignment horizontal="center" vertical="center" shrinkToFit="1"/>
    </xf>
    <xf numFmtId="0" fontId="32" fillId="0" borderId="85" xfId="0" applyFont="1" applyFill="1" applyBorder="1" applyAlignment="1">
      <alignment horizontal="center" vertical="center" shrinkToFit="1"/>
    </xf>
    <xf numFmtId="0" fontId="32" fillId="0" borderId="15" xfId="0" applyFont="1" applyBorder="1" applyAlignment="1">
      <alignment horizontal="center" vertical="center" shrinkToFit="1"/>
    </xf>
    <xf numFmtId="0" fontId="32" fillId="0" borderId="2" xfId="0" applyFont="1" applyBorder="1" applyAlignment="1">
      <alignment vertical="center" shrinkToFit="1"/>
    </xf>
    <xf numFmtId="0" fontId="32" fillId="0" borderId="0" xfId="0" applyFont="1" applyBorder="1" applyAlignment="1">
      <alignment vertical="center" shrinkToFit="1"/>
    </xf>
    <xf numFmtId="0" fontId="32" fillId="0" borderId="34" xfId="0" applyFont="1" applyBorder="1" applyAlignment="1">
      <alignment vertical="center" shrinkToFit="1"/>
    </xf>
    <xf numFmtId="0" fontId="32" fillId="0" borderId="54" xfId="0" applyFont="1" applyBorder="1" applyAlignment="1">
      <alignment horizontal="center" vertical="center" shrinkToFit="1"/>
    </xf>
    <xf numFmtId="0" fontId="32" fillId="0" borderId="55" xfId="0" applyFont="1" applyBorder="1" applyAlignment="1">
      <alignment horizontal="center" vertical="center" shrinkToFit="1"/>
    </xf>
    <xf numFmtId="0" fontId="32" fillId="0" borderId="63"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3" xfId="0" applyFont="1" applyBorder="1" applyAlignment="1">
      <alignment horizontal="center" vertical="center" shrinkToFit="1"/>
    </xf>
    <xf numFmtId="0" fontId="30" fillId="0" borderId="60" xfId="0" applyFont="1" applyBorder="1" applyAlignment="1">
      <alignment horizontal="center" vertical="center"/>
    </xf>
    <xf numFmtId="0" fontId="32" fillId="0" borderId="75"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77" xfId="0" applyFont="1" applyBorder="1" applyAlignment="1">
      <alignment horizontal="justify" vertical="center" wrapText="1"/>
    </xf>
    <xf numFmtId="0" fontId="32" fillId="0" borderId="78" xfId="0" applyFont="1" applyBorder="1" applyAlignment="1">
      <alignment horizontal="justify" vertical="center" wrapText="1"/>
    </xf>
    <xf numFmtId="0" fontId="32" fillId="0" borderId="33" xfId="0" applyFont="1" applyBorder="1" applyAlignment="1">
      <alignment horizontal="center" vertical="center" wrapText="1"/>
    </xf>
    <xf numFmtId="0" fontId="32"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28" xfId="0" applyFont="1" applyBorder="1" applyAlignment="1">
      <alignment horizontal="center" vertical="center" shrinkToFit="1"/>
    </xf>
    <xf numFmtId="0" fontId="42" fillId="0" borderId="27" xfId="0" applyFont="1" applyBorder="1" applyAlignment="1">
      <alignment horizontal="center" vertical="center" shrinkToFit="1"/>
    </xf>
    <xf numFmtId="0" fontId="42" fillId="0" borderId="62" xfId="0" applyFont="1" applyBorder="1" applyAlignment="1">
      <alignment horizontal="center" vertical="center" shrinkToFit="1"/>
    </xf>
    <xf numFmtId="0" fontId="42" fillId="0" borderId="81" xfId="0" applyFont="1" applyBorder="1" applyAlignment="1">
      <alignment horizontal="center" vertical="center" shrinkToFit="1"/>
    </xf>
    <xf numFmtId="0" fontId="32" fillId="0" borderId="32" xfId="0" applyFont="1" applyBorder="1" applyAlignment="1">
      <alignment horizontal="center" vertical="center"/>
    </xf>
    <xf numFmtId="0" fontId="35" fillId="0" borderId="11" xfId="0" applyFont="1" applyBorder="1" applyAlignment="1">
      <alignment horizontal="center" vertical="center"/>
    </xf>
    <xf numFmtId="0" fontId="32" fillId="0" borderId="18" xfId="0" applyFont="1" applyBorder="1" applyAlignment="1">
      <alignment horizontal="left" vertical="center"/>
    </xf>
    <xf numFmtId="0" fontId="32" fillId="0" borderId="38" xfId="0" applyFont="1" applyBorder="1" applyAlignment="1">
      <alignment horizontal="left" vertical="center"/>
    </xf>
    <xf numFmtId="177" fontId="6" fillId="0" borderId="3" xfId="1" applyNumberFormat="1" applyFont="1" applyBorder="1" applyAlignment="1">
      <alignment horizontal="center" vertical="center" wrapText="1"/>
    </xf>
    <xf numFmtId="177" fontId="6" fillId="0" borderId="30" xfId="1" applyNumberFormat="1" applyFont="1" applyBorder="1" applyAlignment="1">
      <alignment horizontal="center" vertical="center" wrapText="1"/>
    </xf>
    <xf numFmtId="177" fontId="6" fillId="0" borderId="71" xfId="1" applyNumberFormat="1" applyFont="1" applyBorder="1" applyAlignment="1">
      <alignment horizontal="center" vertical="center" wrapText="1"/>
    </xf>
    <xf numFmtId="177" fontId="6" fillId="0" borderId="72" xfId="1" applyNumberFormat="1" applyFont="1" applyBorder="1" applyAlignment="1">
      <alignment horizontal="center" vertical="center" wrapText="1"/>
    </xf>
    <xf numFmtId="177" fontId="6" fillId="0" borderId="6" xfId="1" applyNumberFormat="1" applyFont="1" applyBorder="1" applyAlignment="1">
      <alignment horizontal="center" vertical="center" wrapText="1"/>
    </xf>
    <xf numFmtId="177" fontId="6" fillId="0" borderId="19" xfId="1" applyNumberFormat="1" applyFont="1" applyBorder="1" applyAlignment="1">
      <alignment horizontal="center" vertical="center" wrapText="1"/>
    </xf>
    <xf numFmtId="0" fontId="4" fillId="0" borderId="32" xfId="0" applyFont="1" applyBorder="1" applyAlignment="1">
      <alignment horizontal="center" vertical="center"/>
    </xf>
    <xf numFmtId="0" fontId="0" fillId="0" borderId="11" xfId="0" applyBorder="1" applyAlignment="1">
      <alignment horizontal="center" vertical="center"/>
    </xf>
    <xf numFmtId="0" fontId="5" fillId="0" borderId="10" xfId="0" applyFont="1" applyBorder="1" applyAlignment="1">
      <alignment horizontal="center" vertical="center" wrapText="1"/>
    </xf>
    <xf numFmtId="0" fontId="15" fillId="0" borderId="18" xfId="0" applyFont="1" applyBorder="1" applyAlignment="1">
      <alignment horizontal="center" vertical="center" wrapText="1"/>
    </xf>
    <xf numFmtId="0" fontId="5" fillId="0" borderId="18" xfId="0" applyFont="1" applyBorder="1" applyAlignment="1">
      <alignment horizontal="center" vertical="center"/>
    </xf>
    <xf numFmtId="0" fontId="15" fillId="0" borderId="18" xfId="0" applyFont="1" applyBorder="1" applyAlignment="1">
      <alignment horizontal="center" vertical="center"/>
    </xf>
    <xf numFmtId="0" fontId="15" fillId="0" borderId="38"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23"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39" xfId="0" applyFont="1" applyBorder="1" applyAlignment="1">
      <alignmen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Fill="1" applyBorder="1" applyAlignment="1">
      <alignment horizontal="center" vertical="center" shrinkToFit="1"/>
    </xf>
    <xf numFmtId="0" fontId="5" fillId="0" borderId="51" xfId="0" applyFont="1" applyFill="1" applyBorder="1" applyAlignment="1">
      <alignment horizontal="center" vertical="center" shrinkToFit="1"/>
    </xf>
    <xf numFmtId="0" fontId="5" fillId="0" borderId="14" xfId="0" applyFont="1" applyBorder="1" applyAlignment="1">
      <alignment horizontal="center" vertical="center" shrinkToFit="1"/>
    </xf>
    <xf numFmtId="0" fontId="5" fillId="0" borderId="52" xfId="0" applyFont="1" applyBorder="1" applyAlignment="1">
      <alignment vertical="center" textRotation="255" shrinkToFit="1"/>
    </xf>
    <xf numFmtId="0" fontId="5" fillId="0" borderId="56" xfId="0" applyFont="1" applyBorder="1" applyAlignment="1">
      <alignment vertical="center" textRotation="255" shrinkToFit="1"/>
    </xf>
    <xf numFmtId="0" fontId="5" fillId="0" borderId="57" xfId="0" applyFont="1" applyBorder="1" applyAlignment="1">
      <alignment vertical="center" textRotation="255" shrinkToFit="1"/>
    </xf>
    <xf numFmtId="0" fontId="5" fillId="0" borderId="48" xfId="0" applyFont="1" applyBorder="1" applyAlignment="1">
      <alignment vertical="center" shrinkToFit="1"/>
    </xf>
    <xf numFmtId="0" fontId="5" fillId="0" borderId="58" xfId="0" applyFont="1" applyBorder="1" applyAlignment="1">
      <alignment vertical="center" shrinkToFit="1"/>
    </xf>
    <xf numFmtId="0" fontId="5" fillId="0" borderId="59" xfId="0" applyFont="1" applyBorder="1" applyAlignment="1">
      <alignment vertical="center" shrinkToFit="1"/>
    </xf>
    <xf numFmtId="0" fontId="5" fillId="0" borderId="52" xfId="0" applyFont="1" applyBorder="1" applyAlignment="1">
      <alignment vertical="center" shrinkToFit="1"/>
    </xf>
    <xf numFmtId="0" fontId="5" fillId="0" borderId="56" xfId="0" applyFont="1" applyBorder="1" applyAlignment="1">
      <alignment vertical="center" shrinkToFit="1"/>
    </xf>
    <xf numFmtId="0" fontId="5" fillId="0" borderId="57" xfId="0" applyFont="1" applyBorder="1" applyAlignment="1">
      <alignment vertical="center" shrinkToFit="1"/>
    </xf>
    <xf numFmtId="176" fontId="7" fillId="0" borderId="12" xfId="1" applyNumberFormat="1" applyFont="1" applyBorder="1" applyAlignment="1">
      <alignment horizontal="center" vertical="center" wrapText="1"/>
    </xf>
    <xf numFmtId="176" fontId="5" fillId="0" borderId="73" xfId="1" applyNumberFormat="1" applyFont="1" applyBorder="1" applyAlignment="1">
      <alignment vertical="center" wrapText="1"/>
    </xf>
    <xf numFmtId="176" fontId="5" fillId="0" borderId="74" xfId="1" applyNumberFormat="1" applyFont="1" applyBorder="1" applyAlignment="1">
      <alignment vertical="center" wrapText="1"/>
    </xf>
    <xf numFmtId="176" fontId="5" fillId="0" borderId="8" xfId="1" applyNumberFormat="1" applyFont="1" applyBorder="1" applyAlignment="1">
      <alignment vertical="center" wrapText="1"/>
    </xf>
    <xf numFmtId="176" fontId="5" fillId="2" borderId="11" xfId="1" applyNumberFormat="1" applyFont="1" applyFill="1" applyBorder="1" applyAlignment="1">
      <alignment vertical="center" wrapText="1"/>
    </xf>
    <xf numFmtId="176" fontId="5" fillId="2" borderId="3" xfId="1" applyNumberFormat="1" applyFont="1" applyFill="1" applyBorder="1" applyAlignment="1">
      <alignment vertical="center" wrapText="1"/>
    </xf>
    <xf numFmtId="177" fontId="11" fillId="0" borderId="5" xfId="1" applyNumberFormat="1" applyFont="1" applyBorder="1" applyAlignment="1">
      <alignment vertical="center" wrapText="1"/>
    </xf>
    <xf numFmtId="177" fontId="11" fillId="0" borderId="39" xfId="1" applyNumberFormat="1" applyFont="1" applyBorder="1" applyAlignment="1">
      <alignment vertical="center" wrapText="1"/>
    </xf>
    <xf numFmtId="177" fontId="6" fillId="0" borderId="18" xfId="1" applyNumberFormat="1" applyFont="1" applyBorder="1" applyAlignment="1">
      <alignment vertical="center" wrapText="1"/>
    </xf>
    <xf numFmtId="177" fontId="6" fillId="0" borderId="38" xfId="1" applyNumberFormat="1" applyFont="1" applyBorder="1" applyAlignment="1">
      <alignment vertical="center" wrapText="1"/>
    </xf>
    <xf numFmtId="176" fontId="12" fillId="0" borderId="10" xfId="1" applyNumberFormat="1" applyFont="1" applyBorder="1" applyAlignment="1">
      <alignment horizontal="center" vertical="center" wrapText="1"/>
    </xf>
    <xf numFmtId="176" fontId="12" fillId="0" borderId="18" xfId="1" applyNumberFormat="1" applyFont="1" applyBorder="1" applyAlignment="1">
      <alignment horizontal="center" vertical="center" wrapText="1"/>
    </xf>
    <xf numFmtId="176" fontId="5" fillId="0" borderId="14" xfId="1" applyNumberFormat="1" applyFont="1" applyFill="1" applyBorder="1" applyAlignment="1">
      <alignment vertical="center" wrapText="1"/>
    </xf>
    <xf numFmtId="0" fontId="5" fillId="0" borderId="15" xfId="0" applyFont="1" applyBorder="1" applyAlignment="1">
      <alignment horizontal="center" vertical="center" shrinkToFit="1"/>
    </xf>
    <xf numFmtId="0" fontId="5" fillId="0" borderId="13" xfId="0" applyFont="1" applyBorder="1" applyAlignment="1">
      <alignment horizontal="center" vertical="center" shrinkToFit="1"/>
    </xf>
    <xf numFmtId="0" fontId="9" fillId="0" borderId="2" xfId="0" applyFont="1" applyBorder="1" applyAlignment="1">
      <alignment vertical="center" shrinkToFit="1"/>
    </xf>
    <xf numFmtId="0" fontId="9" fillId="0" borderId="0" xfId="0" applyFont="1" applyBorder="1" applyAlignment="1">
      <alignment vertical="center" shrinkToFit="1"/>
    </xf>
    <xf numFmtId="0" fontId="5" fillId="0" borderId="16" xfId="0" applyFont="1" applyBorder="1" applyAlignment="1">
      <alignment horizontal="center" vertical="center" shrinkToFit="1"/>
    </xf>
    <xf numFmtId="0" fontId="5" fillId="0" borderId="5" xfId="0" applyFont="1" applyBorder="1" applyAlignment="1">
      <alignment horizontal="center" vertical="top" wrapText="1"/>
    </xf>
    <xf numFmtId="0" fontId="5" fillId="0" borderId="39" xfId="0" applyFont="1" applyBorder="1" applyAlignment="1">
      <alignment horizontal="center" vertical="top" wrapText="1"/>
    </xf>
    <xf numFmtId="177" fontId="6" fillId="0" borderId="14" xfId="1" applyNumberFormat="1" applyFont="1" applyFill="1" applyBorder="1" applyAlignment="1">
      <alignment horizontal="center" vertical="center" wrapText="1"/>
    </xf>
    <xf numFmtId="177" fontId="6" fillId="0" borderId="14" xfId="1" applyNumberFormat="1" applyFont="1" applyFill="1" applyBorder="1" applyAlignment="1">
      <alignment horizontal="center" vertical="center"/>
    </xf>
    <xf numFmtId="177" fontId="6" fillId="0" borderId="11" xfId="0" applyNumberFormat="1" applyFont="1" applyBorder="1" applyAlignment="1">
      <alignment vertical="center" wrapText="1"/>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10" fillId="0" borderId="7" xfId="0" applyFont="1" applyBorder="1" applyAlignment="1">
      <alignment vertical="center" shrinkToFit="1"/>
    </xf>
    <xf numFmtId="0" fontId="10" fillId="0" borderId="8" xfId="0" applyFont="1" applyBorder="1" applyAlignment="1">
      <alignment vertical="center" shrinkToFit="1"/>
    </xf>
    <xf numFmtId="0" fontId="10" fillId="0" borderId="2" xfId="0" applyFont="1" applyBorder="1" applyAlignment="1">
      <alignment vertical="center" shrinkToFit="1"/>
    </xf>
    <xf numFmtId="0" fontId="10" fillId="0" borderId="0" xfId="0" applyFont="1" applyBorder="1" applyAlignment="1">
      <alignment vertical="center" shrinkToFit="1"/>
    </xf>
    <xf numFmtId="177" fontId="5" fillId="0" borderId="4" xfId="1" applyNumberFormat="1" applyFont="1" applyBorder="1" applyAlignment="1">
      <alignment vertical="center" wrapText="1"/>
    </xf>
    <xf numFmtId="177" fontId="5" fillId="0" borderId="5" xfId="1" applyNumberFormat="1" applyFont="1" applyBorder="1" applyAlignment="1">
      <alignment vertical="center" wrapText="1"/>
    </xf>
    <xf numFmtId="177" fontId="5" fillId="0" borderId="2" xfId="1" applyNumberFormat="1" applyFont="1" applyBorder="1" applyAlignment="1">
      <alignment vertical="center" wrapText="1"/>
    </xf>
    <xf numFmtId="177" fontId="5" fillId="0" borderId="0" xfId="1" applyNumberFormat="1" applyFont="1" applyBorder="1" applyAlignment="1">
      <alignment vertical="center" wrapText="1"/>
    </xf>
    <xf numFmtId="177" fontId="5" fillId="0" borderId="8" xfId="1" applyNumberFormat="1" applyFont="1" applyBorder="1" applyAlignment="1">
      <alignment vertical="center" wrapText="1"/>
    </xf>
    <xf numFmtId="177" fontId="5" fillId="0" borderId="10" xfId="1" applyNumberFormat="1" applyFont="1" applyBorder="1" applyAlignment="1">
      <alignment vertical="center" wrapText="1"/>
    </xf>
    <xf numFmtId="177" fontId="5" fillId="0" borderId="18" xfId="1" applyNumberFormat="1" applyFont="1" applyBorder="1" applyAlignment="1">
      <alignment vertical="center" wrapTex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176" fontId="12" fillId="0" borderId="17" xfId="1" applyNumberFormat="1" applyFont="1" applyBorder="1" applyAlignment="1">
      <alignment horizontal="center" vertical="center" wrapText="1"/>
    </xf>
    <xf numFmtId="176" fontId="12" fillId="0" borderId="3" xfId="1" applyNumberFormat="1" applyFont="1" applyBorder="1" applyAlignment="1">
      <alignment horizontal="center" vertical="center" wrapText="1"/>
    </xf>
    <xf numFmtId="176" fontId="12" fillId="0" borderId="11" xfId="1" applyNumberFormat="1" applyFont="1" applyBorder="1" applyAlignment="1">
      <alignment horizontal="center" vertical="center" wrapText="1"/>
    </xf>
    <xf numFmtId="177" fontId="5" fillId="0" borderId="3" xfId="1" applyNumberFormat="1" applyFont="1" applyBorder="1" applyAlignment="1">
      <alignment horizontal="center" vertical="center" wrapText="1"/>
    </xf>
    <xf numFmtId="177" fontId="6" fillId="0" borderId="10" xfId="1" applyNumberFormat="1" applyFont="1" applyBorder="1" applyAlignment="1">
      <alignment horizontal="center" vertical="center" wrapText="1"/>
    </xf>
    <xf numFmtId="0" fontId="13" fillId="0" borderId="45" xfId="0" applyFont="1" applyBorder="1" applyAlignment="1">
      <alignment horizontal="center" vertical="center" textRotation="255" shrinkToFit="1"/>
    </xf>
    <xf numFmtId="0" fontId="13" fillId="0" borderId="46" xfId="0" applyFont="1" applyBorder="1" applyAlignment="1">
      <alignment horizontal="center" vertical="center" textRotation="255" shrinkToFit="1"/>
    </xf>
    <xf numFmtId="0" fontId="5" fillId="0" borderId="54"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4" fillId="0" borderId="1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3" fillId="0" borderId="60" xfId="0" applyFont="1" applyBorder="1" applyAlignment="1">
      <alignment horizontal="center" vertical="center"/>
    </xf>
    <xf numFmtId="0" fontId="5" fillId="0" borderId="77" xfId="0" applyFont="1" applyBorder="1" applyAlignment="1">
      <alignment horizontal="justify" vertical="center" wrapText="1"/>
    </xf>
    <xf numFmtId="0" fontId="5" fillId="0" borderId="78" xfId="0" applyFont="1" applyBorder="1" applyAlignment="1">
      <alignment horizontal="justify" vertical="center" wrapText="1"/>
    </xf>
    <xf numFmtId="0" fontId="6" fillId="0" borderId="12" xfId="0" applyFont="1" applyBorder="1" applyAlignment="1">
      <alignment horizontal="center" vertical="center" shrinkToFit="1"/>
    </xf>
    <xf numFmtId="0" fontId="4" fillId="0" borderId="3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5"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6" fillId="0" borderId="3" xfId="0" applyFont="1" applyBorder="1" applyAlignment="1">
      <alignment horizontal="center" vertical="center" shrinkToFi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6" fillId="0" borderId="23"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8" xfId="0" applyFont="1" applyBorder="1" applyAlignment="1">
      <alignment horizontal="center" vertical="center" shrinkToFit="1"/>
    </xf>
    <xf numFmtId="0" fontId="6" fillId="0" borderId="43" xfId="0" applyFont="1" applyBorder="1" applyAlignment="1">
      <alignment horizontal="left" vertical="top"/>
    </xf>
    <xf numFmtId="0" fontId="6" fillId="0" borderId="22" xfId="0" applyFont="1" applyBorder="1" applyAlignment="1">
      <alignment horizontal="left" vertical="top"/>
    </xf>
    <xf numFmtId="0" fontId="4" fillId="0" borderId="33"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9" xfId="0" applyFont="1" applyBorder="1" applyAlignment="1">
      <alignment horizontal="center" vertical="center" wrapText="1"/>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40" xfId="0" applyFont="1" applyBorder="1" applyAlignment="1">
      <alignment vertical="top" wrapText="1"/>
    </xf>
    <xf numFmtId="177" fontId="6" fillId="0" borderId="38" xfId="0" applyNumberFormat="1" applyFont="1" applyBorder="1" applyAlignment="1">
      <alignment vertical="center" wrapText="1"/>
    </xf>
    <xf numFmtId="0" fontId="4" fillId="0" borderId="4" xfId="0" applyFont="1" applyBorder="1" applyAlignment="1">
      <alignment vertical="center" shrinkToFit="1"/>
    </xf>
    <xf numFmtId="0" fontId="4" fillId="0" borderId="5" xfId="0" applyFont="1" applyBorder="1" applyAlignment="1">
      <alignment vertical="center" shrinkToFit="1"/>
    </xf>
    <xf numFmtId="0" fontId="5" fillId="0" borderId="22" xfId="0" applyFont="1" applyBorder="1" applyAlignment="1">
      <alignment horizontal="center" vertical="top" wrapText="1"/>
    </xf>
    <xf numFmtId="0" fontId="5" fillId="0" borderId="44" xfId="0" applyFont="1" applyBorder="1" applyAlignment="1">
      <alignment horizontal="center" vertical="top" wrapText="1"/>
    </xf>
    <xf numFmtId="176" fontId="5" fillId="0" borderId="4" xfId="1" applyNumberFormat="1" applyFont="1" applyBorder="1" applyAlignment="1">
      <alignment vertical="center" wrapText="1"/>
    </xf>
    <xf numFmtId="176" fontId="5" fillId="0" borderId="5" xfId="1" applyNumberFormat="1" applyFont="1" applyBorder="1" applyAlignment="1">
      <alignment vertical="center" wrapText="1"/>
    </xf>
    <xf numFmtId="176" fontId="5" fillId="0" borderId="18" xfId="1" applyNumberFormat="1" applyFont="1" applyBorder="1" applyAlignment="1">
      <alignment vertical="center" wrapText="1"/>
    </xf>
    <xf numFmtId="0" fontId="5" fillId="0" borderId="10" xfId="0" applyFont="1" applyBorder="1" applyAlignment="1">
      <alignment vertical="top" wrapText="1"/>
    </xf>
    <xf numFmtId="0" fontId="5" fillId="0" borderId="18" xfId="0" applyFont="1" applyBorder="1" applyAlignment="1">
      <alignment vertical="top" wrapText="1"/>
    </xf>
    <xf numFmtId="0" fontId="5" fillId="0" borderId="38" xfId="0" applyFont="1" applyBorder="1" applyAlignment="1">
      <alignment vertical="top" wrapText="1"/>
    </xf>
    <xf numFmtId="0" fontId="5" fillId="0" borderId="68" xfId="0" applyFont="1" applyBorder="1" applyAlignment="1">
      <alignment vertical="top" wrapText="1"/>
    </xf>
    <xf numFmtId="0" fontId="5" fillId="0" borderId="69" xfId="0" applyFont="1" applyBorder="1" applyAlignment="1">
      <alignment vertical="top" wrapText="1"/>
    </xf>
    <xf numFmtId="0" fontId="5" fillId="0" borderId="70" xfId="0" applyFont="1" applyBorder="1" applyAlignment="1">
      <alignment vertical="top"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4" xfId="0" applyFont="1" applyBorder="1" applyAlignment="1">
      <alignment horizontal="center" vertical="top" wrapText="1"/>
    </xf>
    <xf numFmtId="0" fontId="6" fillId="0" borderId="18" xfId="0" applyFont="1" applyBorder="1" applyAlignment="1">
      <alignment horizontal="center" vertical="top" wrapText="1"/>
    </xf>
    <xf numFmtId="0" fontId="6" fillId="0" borderId="38" xfId="0" applyFont="1" applyBorder="1" applyAlignment="1">
      <alignment horizontal="center" vertical="top" wrapText="1"/>
    </xf>
    <xf numFmtId="0" fontId="5" fillId="0" borderId="36" xfId="0" applyFont="1" applyBorder="1" applyAlignment="1">
      <alignment vertical="top" wrapText="1"/>
    </xf>
    <xf numFmtId="0" fontId="6" fillId="0" borderId="0" xfId="0" applyFont="1" applyBorder="1" applyAlignment="1">
      <alignment vertical="top" wrapText="1"/>
    </xf>
    <xf numFmtId="0" fontId="6" fillId="0" borderId="34" xfId="0" applyFont="1" applyBorder="1" applyAlignment="1">
      <alignment vertical="top" wrapText="1"/>
    </xf>
    <xf numFmtId="0" fontId="6" fillId="0" borderId="37" xfId="0" applyFont="1" applyBorder="1" applyAlignment="1">
      <alignment vertical="top" wrapText="1"/>
    </xf>
    <xf numFmtId="0" fontId="6" fillId="0" borderId="8" xfId="0" applyFont="1" applyBorder="1" applyAlignment="1">
      <alignment vertical="top" wrapText="1"/>
    </xf>
    <xf numFmtId="0" fontId="6" fillId="0" borderId="40" xfId="0" applyFont="1" applyBorder="1" applyAlignment="1">
      <alignment vertical="top" wrapText="1"/>
    </xf>
    <xf numFmtId="177" fontId="14" fillId="0" borderId="4" xfId="1" applyNumberFormat="1" applyFont="1" applyBorder="1" applyAlignment="1">
      <alignment vertical="top" wrapText="1"/>
    </xf>
    <xf numFmtId="177" fontId="14" fillId="0" borderId="5" xfId="1" applyNumberFormat="1" applyFont="1" applyBorder="1" applyAlignment="1">
      <alignment vertical="top" wrapText="1"/>
    </xf>
    <xf numFmtId="177" fontId="14" fillId="0" borderId="39" xfId="1" applyNumberFormat="1" applyFont="1" applyBorder="1" applyAlignment="1">
      <alignment vertical="top" wrapText="1"/>
    </xf>
    <xf numFmtId="177" fontId="14" fillId="0" borderId="2" xfId="1" applyNumberFormat="1" applyFont="1" applyBorder="1" applyAlignment="1">
      <alignment vertical="top" wrapText="1"/>
    </xf>
    <xf numFmtId="177" fontId="14" fillId="0" borderId="0" xfId="1" applyNumberFormat="1" applyFont="1" applyBorder="1" applyAlignment="1">
      <alignment vertical="top" wrapText="1"/>
    </xf>
    <xf numFmtId="177" fontId="14" fillId="0" borderId="34" xfId="1" applyNumberFormat="1" applyFont="1" applyBorder="1" applyAlignment="1">
      <alignment vertical="top" wrapText="1"/>
    </xf>
    <xf numFmtId="177" fontId="14" fillId="0" borderId="7" xfId="1" applyNumberFormat="1" applyFont="1" applyBorder="1" applyAlignment="1">
      <alignment vertical="top" wrapText="1"/>
    </xf>
    <xf numFmtId="177" fontId="14" fillId="0" borderId="8" xfId="1" applyNumberFormat="1" applyFont="1" applyBorder="1" applyAlignment="1">
      <alignment vertical="top" wrapText="1"/>
    </xf>
    <xf numFmtId="177" fontId="14" fillId="0" borderId="40" xfId="1" applyNumberFormat="1" applyFont="1" applyBorder="1" applyAlignment="1">
      <alignment vertical="top" wrapText="1"/>
    </xf>
    <xf numFmtId="176" fontId="5" fillId="0" borderId="12" xfId="1" applyNumberFormat="1" applyFont="1" applyBorder="1" applyAlignment="1">
      <alignment vertical="center" wrapText="1"/>
    </xf>
    <xf numFmtId="0" fontId="6" fillId="0" borderId="35" xfId="0" applyFont="1" applyBorder="1" applyAlignment="1">
      <alignment vertical="center"/>
    </xf>
    <xf numFmtId="0" fontId="6" fillId="0" borderId="5" xfId="0" applyFont="1" applyBorder="1" applyAlignment="1">
      <alignment vertical="center"/>
    </xf>
    <xf numFmtId="0" fontId="5" fillId="0" borderId="41" xfId="0" applyFont="1" applyBorder="1" applyAlignment="1">
      <alignment vertical="top" wrapText="1"/>
    </xf>
    <xf numFmtId="0" fontId="6" fillId="0" borderId="21" xfId="0" applyFont="1" applyBorder="1" applyAlignment="1">
      <alignment vertical="top" wrapText="1"/>
    </xf>
    <xf numFmtId="0" fontId="6" fillId="0" borderId="42" xfId="0" applyFont="1" applyBorder="1" applyAlignment="1">
      <alignment vertical="top" wrapText="1"/>
    </xf>
    <xf numFmtId="0" fontId="4" fillId="0" borderId="67" xfId="0" applyFont="1" applyBorder="1" applyAlignment="1">
      <alignment horizontal="center" vertical="center" textRotation="255" wrapText="1"/>
    </xf>
    <xf numFmtId="0" fontId="4" fillId="0" borderId="9" xfId="0" applyFont="1" applyBorder="1" applyAlignment="1">
      <alignment vertical="center" wrapText="1"/>
    </xf>
    <xf numFmtId="0" fontId="4" fillId="0" borderId="17" xfId="0" applyFont="1" applyBorder="1" applyAlignment="1">
      <alignment vertical="center" wrapText="1"/>
    </xf>
    <xf numFmtId="0" fontId="4" fillId="0" borderId="61" xfId="0" applyFont="1" applyBorder="1" applyAlignment="1">
      <alignment vertical="center"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39"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wrapText="1"/>
    </xf>
    <xf numFmtId="0" fontId="5" fillId="0" borderId="34"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40" xfId="0" applyFont="1" applyBorder="1" applyAlignment="1">
      <alignment horizontal="left" vertical="top" wrapText="1"/>
    </xf>
    <xf numFmtId="0" fontId="6" fillId="0" borderId="18" xfId="0" applyFont="1" applyBorder="1" applyAlignment="1">
      <alignment horizontal="center" vertical="center" shrinkToFit="1"/>
    </xf>
    <xf numFmtId="0" fontId="6" fillId="0" borderId="38" xfId="0" applyFont="1" applyBorder="1" applyAlignment="1">
      <alignment horizontal="center" vertical="center" shrinkToFit="1"/>
    </xf>
    <xf numFmtId="0" fontId="5" fillId="0" borderId="79" xfId="0" applyFont="1" applyBorder="1" applyAlignment="1">
      <alignment horizontal="left" vertical="top" wrapText="1"/>
    </xf>
    <xf numFmtId="0" fontId="5" fillId="0" borderId="60" xfId="0" applyFont="1" applyBorder="1" applyAlignment="1">
      <alignment horizontal="left" vertical="top" wrapText="1"/>
    </xf>
    <xf numFmtId="0" fontId="5" fillId="0" borderId="80" xfId="0" applyFont="1" applyBorder="1" applyAlignment="1">
      <alignment horizontal="left" vertical="top" wrapText="1"/>
    </xf>
  </cellXfs>
  <cellStyles count="5">
    <cellStyle name="ハイパーリンク" xfId="4" builtinId="8"/>
    <cellStyle name="桁区切り" xfId="1" builtinId="6"/>
    <cellStyle name="桁区切り 2" xfId="3" xr:uid="{9A334625-24EF-479B-BEB1-CFBD8596E854}"/>
    <cellStyle name="標準" xfId="0" builtinId="0"/>
    <cellStyle name="標準 2" xfId="2" xr:uid="{73AC5D3E-7790-4A05-8B44-FA2B5B7FA17E}"/>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12</xdr:col>
      <xdr:colOff>292100</xdr:colOff>
      <xdr:row>8</xdr:row>
      <xdr:rowOff>190500</xdr:rowOff>
    </xdr:from>
    <xdr:to>
      <xdr:col>18</xdr:col>
      <xdr:colOff>838200</xdr:colOff>
      <xdr:row>13</xdr:row>
      <xdr:rowOff>127000</xdr:rowOff>
    </xdr:to>
    <xdr:sp macro="" textlink="">
      <xdr:nvSpPr>
        <xdr:cNvPr id="8" name="左中かっこ 7">
          <a:extLst>
            <a:ext uri="{FF2B5EF4-FFF2-40B4-BE49-F238E27FC236}">
              <a16:creationId xmlns:a16="http://schemas.microsoft.com/office/drawing/2014/main" id="{2B6A5B1F-6048-4691-957E-95B45A80E806}"/>
            </a:ext>
          </a:extLst>
        </xdr:cNvPr>
        <xdr:cNvSpPr/>
      </xdr:nvSpPr>
      <xdr:spPr>
        <a:xfrm rot="16200000">
          <a:off x="15957550" y="-171450"/>
          <a:ext cx="952500" cy="8534400"/>
        </a:xfrm>
        <a:prstGeom prst="leftBrace">
          <a:avLst/>
        </a:prstGeom>
      </xdr:spPr>
      <xdr:style>
        <a:lnRef idx="3">
          <a:schemeClr val="accent1"/>
        </a:lnRef>
        <a:fillRef idx="0">
          <a:schemeClr val="accent1"/>
        </a:fillRef>
        <a:effectRef idx="2">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R57"/>
  <sheetViews>
    <sheetView tabSelected="1" view="pageBreakPreview" zoomScaleNormal="100" zoomScaleSheetLayoutView="100" workbookViewId="0">
      <selection activeCell="B53" sqref="B53"/>
    </sheetView>
  </sheetViews>
  <sheetFormatPr defaultColWidth="9" defaultRowHeight="11.25"/>
  <cols>
    <col min="1" max="1" width="3.25" style="69" customWidth="1"/>
    <col min="2" max="2" width="9.375" style="69" customWidth="1"/>
    <col min="3" max="3" width="6.25" style="69" customWidth="1"/>
    <col min="4" max="4" width="13" style="69" customWidth="1"/>
    <col min="5" max="6" width="5" style="69" customWidth="1"/>
    <col min="7" max="7" width="7.625" style="69" customWidth="1"/>
    <col min="8" max="9" width="5" style="69" customWidth="1"/>
    <col min="10" max="10" width="6.875" style="69" customWidth="1"/>
    <col min="11" max="11" width="4.75" style="69" customWidth="1"/>
    <col min="12" max="12" width="3.625" style="69" customWidth="1"/>
    <col min="13" max="13" width="5" style="69" customWidth="1"/>
    <col min="14" max="14" width="6.125" style="69" customWidth="1"/>
    <col min="15" max="15" width="10.25" style="69" customWidth="1"/>
    <col min="16" max="16" width="4.625" style="69" customWidth="1"/>
    <col min="17" max="16384" width="9" style="69"/>
  </cols>
  <sheetData>
    <row r="1" spans="1:18" s="67" customFormat="1" ht="15" thickBot="1">
      <c r="A1" s="313" t="s">
        <v>252</v>
      </c>
      <c r="B1" s="313"/>
      <c r="C1" s="313"/>
      <c r="D1" s="313"/>
      <c r="E1" s="313"/>
      <c r="F1" s="313"/>
      <c r="G1" s="313"/>
      <c r="H1" s="313"/>
      <c r="I1" s="313"/>
      <c r="J1" s="313"/>
      <c r="K1" s="313"/>
      <c r="L1" s="313"/>
      <c r="M1" s="313"/>
      <c r="N1" s="313"/>
      <c r="O1" s="313"/>
      <c r="P1" s="313"/>
      <c r="Q1" s="69" t="s">
        <v>251</v>
      </c>
      <c r="R1" s="66" t="s">
        <v>237</v>
      </c>
    </row>
    <row r="2" spans="1:18" ht="33" customHeight="1">
      <c r="A2" s="314" t="s">
        <v>6</v>
      </c>
      <c r="B2" s="315"/>
      <c r="C2" s="316"/>
      <c r="D2" s="316"/>
      <c r="E2" s="316"/>
      <c r="F2" s="316"/>
      <c r="G2" s="316"/>
      <c r="H2" s="316"/>
      <c r="I2" s="316"/>
      <c r="J2" s="316"/>
      <c r="K2" s="316"/>
      <c r="L2" s="316"/>
      <c r="M2" s="316"/>
      <c r="N2" s="316"/>
      <c r="O2" s="316"/>
      <c r="P2" s="317"/>
      <c r="Q2" s="68" t="str">
        <f>IF(C2="","未入力です","")</f>
        <v>未入力です</v>
      </c>
    </row>
    <row r="3" spans="1:18" ht="16.5" customHeight="1">
      <c r="A3" s="326" t="s">
        <v>77</v>
      </c>
      <c r="B3" s="327"/>
      <c r="C3" s="181" t="s">
        <v>78</v>
      </c>
      <c r="D3" s="182"/>
      <c r="E3" s="182"/>
      <c r="F3" s="182"/>
      <c r="G3" s="182"/>
      <c r="H3" s="182"/>
      <c r="I3" s="70" t="s">
        <v>79</v>
      </c>
      <c r="J3" s="71" t="s">
        <v>257</v>
      </c>
      <c r="K3" s="72"/>
      <c r="L3" s="71" t="s">
        <v>230</v>
      </c>
      <c r="M3" s="72"/>
      <c r="N3" s="328" t="s">
        <v>231</v>
      </c>
      <c r="O3" s="328"/>
      <c r="P3" s="329"/>
      <c r="Q3" s="68" t="str">
        <f>IF(OR(K3="",M3=""),"未入力項目があります"," ")</f>
        <v>未入力項目があります</v>
      </c>
    </row>
    <row r="4" spans="1:18" ht="15" customHeight="1">
      <c r="A4" s="318" t="s">
        <v>15</v>
      </c>
      <c r="B4" s="278"/>
      <c r="C4" s="154" t="s">
        <v>22</v>
      </c>
      <c r="D4" s="156"/>
      <c r="E4" s="154" t="s">
        <v>7</v>
      </c>
      <c r="F4" s="155"/>
      <c r="G4" s="156"/>
      <c r="H4" s="154" t="s">
        <v>8</v>
      </c>
      <c r="I4" s="156"/>
      <c r="J4" s="154" t="s">
        <v>42</v>
      </c>
      <c r="K4" s="156"/>
      <c r="L4" s="73" t="s">
        <v>24</v>
      </c>
      <c r="M4" s="73" t="s">
        <v>25</v>
      </c>
      <c r="N4" s="154" t="s">
        <v>28</v>
      </c>
      <c r="O4" s="155"/>
      <c r="P4" s="319"/>
    </row>
    <row r="5" spans="1:18" ht="28.5" customHeight="1">
      <c r="A5" s="318"/>
      <c r="B5" s="278"/>
      <c r="C5" s="280"/>
      <c r="D5" s="280"/>
      <c r="E5" s="320"/>
      <c r="F5" s="321"/>
      <c r="G5" s="322"/>
      <c r="H5" s="165"/>
      <c r="I5" s="166"/>
      <c r="J5" s="320"/>
      <c r="K5" s="322"/>
      <c r="L5" s="123"/>
      <c r="M5" s="123"/>
      <c r="N5" s="323"/>
      <c r="O5" s="324"/>
      <c r="P5" s="325"/>
      <c r="Q5" s="68" t="str">
        <f>IF(OR(C5="",E5="",H5="",J5="",L5="",M5="",N5=""),"未入力項目があります"," ")</f>
        <v>未入力項目があります</v>
      </c>
    </row>
    <row r="6" spans="1:18" ht="15" customHeight="1">
      <c r="A6" s="286" t="s">
        <v>62</v>
      </c>
      <c r="B6" s="74"/>
      <c r="C6" s="312" t="s">
        <v>64</v>
      </c>
      <c r="D6" s="312"/>
      <c r="E6" s="312" t="s">
        <v>7</v>
      </c>
      <c r="F6" s="312"/>
      <c r="G6" s="312"/>
      <c r="H6" s="226" t="s">
        <v>8</v>
      </c>
      <c r="I6" s="301"/>
      <c r="J6" s="226" t="s">
        <v>42</v>
      </c>
      <c r="K6" s="301"/>
      <c r="L6" s="226" t="s">
        <v>0</v>
      </c>
      <c r="M6" s="227"/>
      <c r="N6" s="227"/>
      <c r="O6" s="227"/>
      <c r="P6" s="228"/>
      <c r="Q6" s="68"/>
    </row>
    <row r="7" spans="1:18" ht="20.25" customHeight="1">
      <c r="A7" s="212"/>
      <c r="B7" s="149" t="s">
        <v>59</v>
      </c>
      <c r="C7" s="298"/>
      <c r="D7" s="299"/>
      <c r="E7" s="298"/>
      <c r="F7" s="300"/>
      <c r="G7" s="299"/>
      <c r="H7" s="298"/>
      <c r="I7" s="299"/>
      <c r="J7" s="304"/>
      <c r="K7" s="304"/>
      <c r="L7" s="305"/>
      <c r="M7" s="306"/>
      <c r="N7" s="306"/>
      <c r="O7" s="306"/>
      <c r="P7" s="307"/>
      <c r="Q7" s="75"/>
    </row>
    <row r="8" spans="1:18" ht="20.25" customHeight="1">
      <c r="A8" s="212"/>
      <c r="B8" s="150"/>
      <c r="C8" s="157"/>
      <c r="D8" s="158"/>
      <c r="E8" s="157"/>
      <c r="F8" s="159"/>
      <c r="G8" s="158"/>
      <c r="H8" s="157"/>
      <c r="I8" s="158"/>
      <c r="J8" s="148"/>
      <c r="K8" s="148"/>
      <c r="L8" s="141"/>
      <c r="M8" s="142"/>
      <c r="N8" s="142"/>
      <c r="O8" s="142"/>
      <c r="P8" s="143"/>
      <c r="Q8" s="75"/>
    </row>
    <row r="9" spans="1:18" ht="20.25" customHeight="1">
      <c r="A9" s="212"/>
      <c r="B9" s="151"/>
      <c r="C9" s="308"/>
      <c r="D9" s="309"/>
      <c r="E9" s="308"/>
      <c r="F9" s="310"/>
      <c r="G9" s="309"/>
      <c r="H9" s="165"/>
      <c r="I9" s="166"/>
      <c r="J9" s="311"/>
      <c r="K9" s="311"/>
      <c r="L9" s="288"/>
      <c r="M9" s="289"/>
      <c r="N9" s="289"/>
      <c r="O9" s="289"/>
      <c r="P9" s="290"/>
    </row>
    <row r="10" spans="1:18" ht="20.25" customHeight="1">
      <c r="A10" s="212"/>
      <c r="B10" s="149" t="s">
        <v>60</v>
      </c>
      <c r="C10" s="163"/>
      <c r="D10" s="164"/>
      <c r="E10" s="154"/>
      <c r="F10" s="155"/>
      <c r="G10" s="156"/>
      <c r="H10" s="154"/>
      <c r="I10" s="156"/>
      <c r="J10" s="144"/>
      <c r="K10" s="144"/>
      <c r="L10" s="145"/>
      <c r="M10" s="146"/>
      <c r="N10" s="146"/>
      <c r="O10" s="146"/>
      <c r="P10" s="147"/>
      <c r="Q10" s="68" t="str">
        <f>IF(OR(E10="",H10="",J10="",L10="",),"未入力項目があります"," ")</f>
        <v>未入力項目があります</v>
      </c>
    </row>
    <row r="11" spans="1:18" ht="20.25" customHeight="1">
      <c r="A11" s="212"/>
      <c r="B11" s="150"/>
      <c r="C11" s="172"/>
      <c r="D11" s="173"/>
      <c r="E11" s="157"/>
      <c r="F11" s="159"/>
      <c r="G11" s="158"/>
      <c r="H11" s="157"/>
      <c r="I11" s="158"/>
      <c r="J11" s="148"/>
      <c r="K11" s="148"/>
      <c r="L11" s="141"/>
      <c r="M11" s="142"/>
      <c r="N11" s="142"/>
      <c r="O11" s="142"/>
      <c r="P11" s="143"/>
      <c r="Q11" s="75"/>
    </row>
    <row r="12" spans="1:18" ht="20.25" customHeight="1">
      <c r="A12" s="212"/>
      <c r="B12" s="151"/>
      <c r="C12" s="302"/>
      <c r="D12" s="303"/>
      <c r="E12" s="165"/>
      <c r="F12" s="169"/>
      <c r="G12" s="166"/>
      <c r="H12" s="165"/>
      <c r="I12" s="166"/>
      <c r="J12" s="148"/>
      <c r="K12" s="148"/>
      <c r="L12" s="288"/>
      <c r="M12" s="289"/>
      <c r="N12" s="289"/>
      <c r="O12" s="289"/>
      <c r="P12" s="290"/>
      <c r="Q12" s="75"/>
    </row>
    <row r="13" spans="1:18" ht="20.25" customHeight="1">
      <c r="A13" s="212"/>
      <c r="B13" s="149" t="s">
        <v>61</v>
      </c>
      <c r="C13" s="152"/>
      <c r="D13" s="153"/>
      <c r="E13" s="154"/>
      <c r="F13" s="155"/>
      <c r="G13" s="156"/>
      <c r="H13" s="154"/>
      <c r="I13" s="156"/>
      <c r="J13" s="144"/>
      <c r="K13" s="144"/>
      <c r="L13" s="145"/>
      <c r="M13" s="146"/>
      <c r="N13" s="146"/>
      <c r="O13" s="146"/>
      <c r="P13" s="147"/>
      <c r="Q13" s="68" t="str">
        <f>IF(OR(C13="",E13="",H13="",J13="",L13=""),"未入力項目があります"," ")</f>
        <v>未入力項目があります</v>
      </c>
    </row>
    <row r="14" spans="1:18" ht="20.25" customHeight="1">
      <c r="A14" s="212"/>
      <c r="B14" s="150"/>
      <c r="C14" s="170"/>
      <c r="D14" s="171"/>
      <c r="E14" s="157"/>
      <c r="F14" s="159"/>
      <c r="G14" s="158"/>
      <c r="H14" s="157"/>
      <c r="I14" s="158"/>
      <c r="J14" s="148"/>
      <c r="K14" s="148"/>
      <c r="L14" s="141"/>
      <c r="M14" s="142"/>
      <c r="N14" s="142"/>
      <c r="O14" s="142"/>
      <c r="P14" s="143"/>
      <c r="Q14" s="75"/>
    </row>
    <row r="15" spans="1:18" ht="20.25" customHeight="1">
      <c r="A15" s="212"/>
      <c r="B15" s="151"/>
      <c r="C15" s="167"/>
      <c r="D15" s="168"/>
      <c r="E15" s="165"/>
      <c r="F15" s="169"/>
      <c r="G15" s="166"/>
      <c r="H15" s="165"/>
      <c r="I15" s="166"/>
      <c r="J15" s="148"/>
      <c r="K15" s="148"/>
      <c r="L15" s="288"/>
      <c r="M15" s="289"/>
      <c r="N15" s="289"/>
      <c r="O15" s="289"/>
      <c r="P15" s="290"/>
      <c r="Q15" s="75"/>
    </row>
    <row r="16" spans="1:18" ht="20.25" customHeight="1">
      <c r="A16" s="212"/>
      <c r="B16" s="149" t="s">
        <v>63</v>
      </c>
      <c r="C16" s="154"/>
      <c r="D16" s="156"/>
      <c r="E16" s="154"/>
      <c r="F16" s="155"/>
      <c r="G16" s="156"/>
      <c r="H16" s="154"/>
      <c r="I16" s="156"/>
      <c r="J16" s="144"/>
      <c r="K16" s="144"/>
      <c r="L16" s="145"/>
      <c r="M16" s="146"/>
      <c r="N16" s="146"/>
      <c r="O16" s="146"/>
      <c r="P16" s="147"/>
      <c r="Q16" s="68" t="str">
        <f>IF(OR(C16="",E16="",H16="",J16="",L16=""),"未入力項目があります。協力者がいない場合は、先頭行に「なし」と記入してください"," ")</f>
        <v>未入力項目があります。協力者がいない場合は、先頭行に「なし」と記入してください</v>
      </c>
    </row>
    <row r="17" spans="1:17" ht="20.25" customHeight="1">
      <c r="A17" s="212"/>
      <c r="B17" s="150"/>
      <c r="C17" s="157"/>
      <c r="D17" s="158"/>
      <c r="E17" s="157"/>
      <c r="F17" s="159"/>
      <c r="G17" s="158"/>
      <c r="H17" s="157"/>
      <c r="I17" s="158"/>
      <c r="J17" s="148"/>
      <c r="K17" s="148"/>
      <c r="L17" s="141"/>
      <c r="M17" s="142"/>
      <c r="N17" s="142"/>
      <c r="O17" s="142"/>
      <c r="P17" s="143"/>
      <c r="Q17" s="75"/>
    </row>
    <row r="18" spans="1:17" ht="20.25" customHeight="1">
      <c r="A18" s="287"/>
      <c r="B18" s="151"/>
      <c r="C18" s="165"/>
      <c r="D18" s="166"/>
      <c r="E18" s="165"/>
      <c r="F18" s="169"/>
      <c r="G18" s="166"/>
      <c r="H18" s="165"/>
      <c r="I18" s="166"/>
      <c r="J18" s="280"/>
      <c r="K18" s="280"/>
      <c r="L18" s="281"/>
      <c r="M18" s="282"/>
      <c r="N18" s="282"/>
      <c r="O18" s="282"/>
      <c r="P18" s="283"/>
      <c r="Q18" s="68"/>
    </row>
    <row r="19" spans="1:17" s="76" customFormat="1" ht="15" customHeight="1">
      <c r="A19" s="274" t="s">
        <v>74</v>
      </c>
      <c r="B19" s="276"/>
      <c r="C19" s="278" t="s">
        <v>44</v>
      </c>
      <c r="D19" s="278"/>
      <c r="E19" s="278"/>
      <c r="F19" s="278"/>
      <c r="G19" s="278"/>
      <c r="H19" s="278"/>
      <c r="I19" s="278"/>
      <c r="J19" s="278"/>
      <c r="K19" s="278"/>
      <c r="L19" s="278"/>
      <c r="M19" s="278"/>
      <c r="N19" s="278"/>
      <c r="O19" s="278"/>
      <c r="P19" s="279"/>
    </row>
    <row r="20" spans="1:17" s="76" customFormat="1" ht="15" customHeight="1">
      <c r="A20" s="274"/>
      <c r="B20" s="277"/>
      <c r="C20" s="160" t="s">
        <v>47</v>
      </c>
      <c r="D20" s="161"/>
      <c r="E20" s="162"/>
      <c r="F20" s="160" t="s">
        <v>30</v>
      </c>
      <c r="G20" s="161"/>
      <c r="H20" s="161"/>
      <c r="I20" s="162"/>
      <c r="J20" s="291" t="s">
        <v>31</v>
      </c>
      <c r="K20" s="292"/>
      <c r="L20" s="292"/>
      <c r="M20" s="292"/>
      <c r="N20" s="160" t="s">
        <v>2</v>
      </c>
      <c r="O20" s="161"/>
      <c r="P20" s="293"/>
    </row>
    <row r="21" spans="1:17" s="76" customFormat="1" ht="15" customHeight="1">
      <c r="A21" s="274"/>
      <c r="B21" s="277"/>
      <c r="C21" s="77"/>
      <c r="D21" s="78"/>
      <c r="E21" s="79" t="s">
        <v>4</v>
      </c>
      <c r="F21" s="80"/>
      <c r="H21" s="81"/>
      <c r="I21" s="79" t="s">
        <v>4</v>
      </c>
      <c r="J21" s="77"/>
      <c r="K21" s="78"/>
      <c r="L21" s="78"/>
      <c r="M21" s="79" t="s">
        <v>4</v>
      </c>
      <c r="N21" s="82"/>
      <c r="O21" s="81"/>
      <c r="P21" s="83" t="s">
        <v>3</v>
      </c>
    </row>
    <row r="22" spans="1:17" s="76" customFormat="1" ht="15" customHeight="1">
      <c r="A22" s="274"/>
      <c r="B22" s="277"/>
      <c r="C22" s="132"/>
      <c r="D22" s="133"/>
      <c r="E22" s="84"/>
      <c r="F22" s="132"/>
      <c r="G22" s="133"/>
      <c r="H22" s="133"/>
      <c r="I22" s="85"/>
      <c r="J22" s="132"/>
      <c r="K22" s="133"/>
      <c r="L22" s="133"/>
      <c r="M22" s="85"/>
      <c r="N22" s="139"/>
      <c r="O22" s="140"/>
      <c r="P22" s="86"/>
    </row>
    <row r="23" spans="1:17" s="76" customFormat="1" ht="15" customHeight="1">
      <c r="A23" s="274"/>
      <c r="B23" s="277"/>
      <c r="C23" s="132"/>
      <c r="D23" s="133"/>
      <c r="E23" s="85"/>
      <c r="F23" s="132"/>
      <c r="G23" s="133"/>
      <c r="H23" s="133"/>
      <c r="I23" s="85"/>
      <c r="J23" s="132"/>
      <c r="K23" s="133"/>
      <c r="L23" s="133"/>
      <c r="M23" s="85"/>
      <c r="N23" s="139"/>
      <c r="O23" s="140"/>
      <c r="P23" s="86"/>
    </row>
    <row r="24" spans="1:17" s="76" customFormat="1" ht="15" customHeight="1">
      <c r="A24" s="274"/>
      <c r="B24" s="277"/>
      <c r="C24" s="132"/>
      <c r="D24" s="133"/>
      <c r="E24" s="85"/>
      <c r="F24" s="132"/>
      <c r="G24" s="133"/>
      <c r="H24" s="133"/>
      <c r="I24" s="85"/>
      <c r="J24" s="132"/>
      <c r="K24" s="133"/>
      <c r="L24" s="133"/>
      <c r="M24" s="85"/>
      <c r="N24" s="139"/>
      <c r="O24" s="140"/>
      <c r="P24" s="86"/>
    </row>
    <row r="25" spans="1:17" s="76" customFormat="1" ht="15" customHeight="1">
      <c r="A25" s="274"/>
      <c r="B25" s="277"/>
      <c r="C25" s="132"/>
      <c r="D25" s="133"/>
      <c r="E25" s="85"/>
      <c r="F25" s="132"/>
      <c r="G25" s="133"/>
      <c r="H25" s="133"/>
      <c r="I25" s="85"/>
      <c r="J25" s="132"/>
      <c r="K25" s="133"/>
      <c r="L25" s="133"/>
      <c r="M25" s="85"/>
      <c r="N25" s="139"/>
      <c r="O25" s="140"/>
      <c r="P25" s="87"/>
    </row>
    <row r="26" spans="1:17" s="76" customFormat="1" ht="15" customHeight="1">
      <c r="A26" s="274"/>
      <c r="B26" s="277"/>
      <c r="C26" s="132"/>
      <c r="D26" s="133"/>
      <c r="E26" s="85"/>
      <c r="F26" s="132"/>
      <c r="G26" s="133"/>
      <c r="H26" s="133"/>
      <c r="I26" s="85"/>
      <c r="J26" s="132"/>
      <c r="K26" s="133"/>
      <c r="L26" s="133"/>
      <c r="M26" s="85"/>
      <c r="N26" s="139"/>
      <c r="O26" s="140"/>
      <c r="P26" s="87"/>
    </row>
    <row r="27" spans="1:17" s="76" customFormat="1" ht="15" customHeight="1">
      <c r="A27" s="274"/>
      <c r="B27" s="277"/>
      <c r="C27" s="132"/>
      <c r="D27" s="133"/>
      <c r="E27" s="85"/>
      <c r="F27" s="132"/>
      <c r="G27" s="133"/>
      <c r="H27" s="133"/>
      <c r="I27" s="85"/>
      <c r="J27" s="132"/>
      <c r="K27" s="133"/>
      <c r="L27" s="133"/>
      <c r="M27" s="85"/>
      <c r="N27" s="139"/>
      <c r="O27" s="140"/>
      <c r="P27" s="87"/>
    </row>
    <row r="28" spans="1:17" s="76" customFormat="1" ht="15" customHeight="1">
      <c r="A28" s="274"/>
      <c r="B28" s="277"/>
      <c r="C28" s="132"/>
      <c r="D28" s="133"/>
      <c r="E28" s="85"/>
      <c r="F28" s="132"/>
      <c r="G28" s="133"/>
      <c r="H28" s="133"/>
      <c r="I28" s="85"/>
      <c r="J28" s="132"/>
      <c r="K28" s="133"/>
      <c r="L28" s="133"/>
      <c r="M28" s="85"/>
      <c r="N28" s="139"/>
      <c r="O28" s="140"/>
      <c r="P28" s="87"/>
    </row>
    <row r="29" spans="1:17" s="76" customFormat="1" ht="15" customHeight="1">
      <c r="A29" s="274"/>
      <c r="B29" s="277"/>
      <c r="C29" s="132"/>
      <c r="D29" s="133"/>
      <c r="E29" s="88"/>
      <c r="F29" s="132"/>
      <c r="G29" s="133"/>
      <c r="H29" s="133"/>
      <c r="I29" s="85"/>
      <c r="J29" s="132"/>
      <c r="K29" s="133"/>
      <c r="L29" s="133"/>
      <c r="M29" s="88"/>
      <c r="N29" s="296"/>
      <c r="O29" s="297"/>
      <c r="P29" s="89"/>
    </row>
    <row r="30" spans="1:17" s="76" customFormat="1" ht="13.5" customHeight="1">
      <c r="A30" s="275"/>
      <c r="B30" s="90" t="s">
        <v>73</v>
      </c>
      <c r="C30" s="134">
        <f>SUM(E22:E29)</f>
        <v>0</v>
      </c>
      <c r="D30" s="135"/>
      <c r="E30" s="130" t="s">
        <v>4</v>
      </c>
      <c r="F30" s="134">
        <f>SUM(I22:I29)</f>
        <v>0</v>
      </c>
      <c r="G30" s="135"/>
      <c r="H30" s="135"/>
      <c r="I30" s="130" t="s">
        <v>4</v>
      </c>
      <c r="J30" s="134">
        <f>SUM(M22:M29)</f>
        <v>0</v>
      </c>
      <c r="K30" s="135"/>
      <c r="L30" s="135"/>
      <c r="M30" s="284" t="s">
        <v>4</v>
      </c>
      <c r="N30" s="134">
        <f>SUM(P22:P29)</f>
        <v>0</v>
      </c>
      <c r="O30" s="135"/>
      <c r="P30" s="285" t="s">
        <v>5</v>
      </c>
    </row>
    <row r="31" spans="1:17" s="76" customFormat="1" ht="12.75" thickBot="1">
      <c r="A31" s="275"/>
      <c r="B31" s="91">
        <f>SUM(C30,F30,J30,N30)</f>
        <v>0</v>
      </c>
      <c r="C31" s="136"/>
      <c r="D31" s="137"/>
      <c r="E31" s="138"/>
      <c r="F31" s="294"/>
      <c r="G31" s="295"/>
      <c r="H31" s="295"/>
      <c r="I31" s="131"/>
      <c r="J31" s="136"/>
      <c r="K31" s="137"/>
      <c r="L31" s="137"/>
      <c r="M31" s="284"/>
      <c r="N31" s="136"/>
      <c r="O31" s="137"/>
      <c r="P31" s="285"/>
    </row>
    <row r="32" spans="1:17" s="76" customFormat="1" ht="33" customHeight="1" thickTop="1">
      <c r="A32" s="232" t="s">
        <v>67</v>
      </c>
      <c r="B32" s="234" t="s">
        <v>69</v>
      </c>
      <c r="C32" s="235"/>
      <c r="D32" s="236">
        <f>C13</f>
        <v>0</v>
      </c>
      <c r="E32" s="236"/>
      <c r="F32" s="237"/>
      <c r="G32" s="238" t="s">
        <v>233</v>
      </c>
      <c r="H32" s="239"/>
      <c r="I32" s="240"/>
      <c r="J32" s="241" t="s">
        <v>65</v>
      </c>
      <c r="K32" s="242"/>
      <c r="L32" s="242"/>
      <c r="M32" s="242"/>
      <c r="N32" s="243" t="s">
        <v>72</v>
      </c>
      <c r="O32" s="243"/>
      <c r="P32" s="244"/>
    </row>
    <row r="33" spans="1:17" s="76" customFormat="1" ht="28.5" customHeight="1" thickBot="1">
      <c r="A33" s="233"/>
      <c r="B33" s="245" t="s">
        <v>68</v>
      </c>
      <c r="C33" s="246"/>
      <c r="D33" s="124"/>
      <c r="E33" s="125"/>
      <c r="F33" s="92" t="s">
        <v>4</v>
      </c>
      <c r="G33" s="247"/>
      <c r="H33" s="248"/>
      <c r="I33" s="93" t="s">
        <v>4</v>
      </c>
      <c r="J33" s="128">
        <f>D33+G33</f>
        <v>0</v>
      </c>
      <c r="K33" s="129"/>
      <c r="L33" s="129"/>
      <c r="M33" s="94" t="s">
        <v>4</v>
      </c>
      <c r="N33" s="249" t="s">
        <v>240</v>
      </c>
      <c r="O33" s="249"/>
      <c r="P33" s="250"/>
    </row>
    <row r="34" spans="1:17" s="76" customFormat="1" ht="12.75" thickTop="1">
      <c r="A34" s="233"/>
      <c r="B34" s="245" t="s">
        <v>71</v>
      </c>
      <c r="C34" s="251"/>
      <c r="D34" s="252"/>
      <c r="E34" s="252"/>
      <c r="F34" s="252"/>
      <c r="G34" s="253"/>
      <c r="H34" s="253"/>
      <c r="I34" s="253"/>
      <c r="J34" s="253"/>
      <c r="K34" s="253"/>
      <c r="L34" s="253"/>
      <c r="M34" s="253"/>
      <c r="N34" s="254"/>
      <c r="O34" s="254"/>
      <c r="P34" s="255"/>
    </row>
    <row r="35" spans="1:17" s="76" customFormat="1" ht="30" customHeight="1">
      <c r="A35" s="233"/>
      <c r="B35" s="256">
        <f>C5</f>
        <v>0</v>
      </c>
      <c r="C35" s="256"/>
      <c r="D35" s="126"/>
      <c r="E35" s="127"/>
      <c r="F35" s="95" t="s">
        <v>4</v>
      </c>
      <c r="G35" s="126"/>
      <c r="H35" s="127"/>
      <c r="I35" s="95" t="s">
        <v>4</v>
      </c>
      <c r="J35" s="126">
        <f>D35+G35</f>
        <v>0</v>
      </c>
      <c r="K35" s="127"/>
      <c r="L35" s="127"/>
      <c r="M35" s="95" t="s">
        <v>4</v>
      </c>
      <c r="N35" s="257" t="s">
        <v>241</v>
      </c>
      <c r="O35" s="249"/>
      <c r="P35" s="250"/>
    </row>
    <row r="36" spans="1:17" s="76" customFormat="1" ht="30" customHeight="1">
      <c r="A36" s="233"/>
      <c r="B36" s="264" t="s">
        <v>232</v>
      </c>
      <c r="C36" s="265"/>
      <c r="D36" s="268"/>
      <c r="E36" s="269"/>
      <c r="F36" s="96" t="s">
        <v>4</v>
      </c>
      <c r="G36" s="268"/>
      <c r="H36" s="269"/>
      <c r="I36" s="96" t="s">
        <v>4</v>
      </c>
      <c r="J36" s="268">
        <f>G36+D36</f>
        <v>0</v>
      </c>
      <c r="K36" s="269"/>
      <c r="L36" s="269"/>
      <c r="M36" s="96" t="s">
        <v>4</v>
      </c>
      <c r="N36" s="258"/>
      <c r="O36" s="259"/>
      <c r="P36" s="260"/>
    </row>
    <row r="37" spans="1:17" s="76" customFormat="1" ht="30" customHeight="1">
      <c r="A37" s="233"/>
      <c r="B37" s="266" t="s">
        <v>65</v>
      </c>
      <c r="C37" s="267"/>
      <c r="D37" s="270">
        <f>SUM(D35:E36)</f>
        <v>0</v>
      </c>
      <c r="E37" s="271"/>
      <c r="F37" s="97" t="s">
        <v>4</v>
      </c>
      <c r="G37" s="270">
        <f>SUM(G35:H36)</f>
        <v>0</v>
      </c>
      <c r="H37" s="271"/>
      <c r="I37" s="97" t="s">
        <v>4</v>
      </c>
      <c r="J37" s="272">
        <f>D37+G37</f>
        <v>0</v>
      </c>
      <c r="K37" s="273"/>
      <c r="L37" s="273"/>
      <c r="M37" s="98" t="s">
        <v>4</v>
      </c>
      <c r="N37" s="261"/>
      <c r="O37" s="262"/>
      <c r="P37" s="263"/>
    </row>
    <row r="38" spans="1:17" ht="15" customHeight="1">
      <c r="A38" s="211" t="s">
        <v>9</v>
      </c>
      <c r="B38" s="214" t="s">
        <v>10</v>
      </c>
      <c r="C38" s="215"/>
      <c r="D38" s="215"/>
      <c r="E38" s="215"/>
      <c r="F38" s="215"/>
      <c r="G38" s="215"/>
      <c r="H38" s="215"/>
      <c r="I38" s="215"/>
      <c r="J38" s="215"/>
      <c r="K38" s="215"/>
      <c r="L38" s="215"/>
      <c r="M38" s="215"/>
      <c r="N38" s="215"/>
      <c r="O38" s="215"/>
      <c r="P38" s="216"/>
    </row>
    <row r="39" spans="1:17" ht="37.5" customHeight="1">
      <c r="A39" s="212"/>
      <c r="B39" s="217"/>
      <c r="C39" s="218"/>
      <c r="D39" s="218"/>
      <c r="E39" s="218"/>
      <c r="F39" s="218"/>
      <c r="G39" s="218"/>
      <c r="H39" s="218"/>
      <c r="I39" s="218"/>
      <c r="J39" s="218"/>
      <c r="K39" s="218"/>
      <c r="L39" s="218"/>
      <c r="M39" s="218"/>
      <c r="N39" s="218"/>
      <c r="O39" s="218"/>
      <c r="P39" s="219"/>
      <c r="Q39" s="68" t="s">
        <v>242</v>
      </c>
    </row>
    <row r="40" spans="1:17" ht="37.5" customHeight="1">
      <c r="A40" s="212"/>
      <c r="B40" s="220"/>
      <c r="C40" s="221"/>
      <c r="D40" s="221"/>
      <c r="E40" s="221"/>
      <c r="F40" s="221"/>
      <c r="G40" s="221"/>
      <c r="H40" s="221"/>
      <c r="I40" s="221"/>
      <c r="J40" s="221"/>
      <c r="K40" s="221"/>
      <c r="L40" s="221"/>
      <c r="M40" s="221"/>
      <c r="N40" s="221"/>
      <c r="O40" s="221"/>
      <c r="P40" s="222"/>
    </row>
    <row r="41" spans="1:17" ht="44.25" customHeight="1">
      <c r="A41" s="212"/>
      <c r="B41" s="223"/>
      <c r="C41" s="224"/>
      <c r="D41" s="224"/>
      <c r="E41" s="224"/>
      <c r="F41" s="224"/>
      <c r="G41" s="224"/>
      <c r="H41" s="224"/>
      <c r="I41" s="224"/>
      <c r="J41" s="224"/>
      <c r="K41" s="224"/>
      <c r="L41" s="224"/>
      <c r="M41" s="224"/>
      <c r="N41" s="224"/>
      <c r="O41" s="224"/>
      <c r="P41" s="225"/>
    </row>
    <row r="42" spans="1:17" ht="15" customHeight="1">
      <c r="A42" s="212"/>
      <c r="B42" s="226" t="s">
        <v>46</v>
      </c>
      <c r="C42" s="227"/>
      <c r="D42" s="227"/>
      <c r="E42" s="227"/>
      <c r="F42" s="227"/>
      <c r="G42" s="227"/>
      <c r="H42" s="227"/>
      <c r="I42" s="227"/>
      <c r="J42" s="227"/>
      <c r="K42" s="227"/>
      <c r="L42" s="227"/>
      <c r="M42" s="227"/>
      <c r="N42" s="227"/>
      <c r="O42" s="227"/>
      <c r="P42" s="228"/>
    </row>
    <row r="43" spans="1:17" ht="41.25" customHeight="1">
      <c r="A43" s="212"/>
      <c r="B43" s="217"/>
      <c r="C43" s="218"/>
      <c r="D43" s="218"/>
      <c r="E43" s="218"/>
      <c r="F43" s="218"/>
      <c r="G43" s="218"/>
      <c r="H43" s="218"/>
      <c r="I43" s="218"/>
      <c r="J43" s="218"/>
      <c r="K43" s="218"/>
      <c r="L43" s="218"/>
      <c r="M43" s="218"/>
      <c r="N43" s="218"/>
      <c r="O43" s="218"/>
      <c r="P43" s="219"/>
    </row>
    <row r="44" spans="1:17" ht="41.25" customHeight="1">
      <c r="A44" s="212"/>
      <c r="B44" s="220"/>
      <c r="C44" s="221"/>
      <c r="D44" s="221"/>
      <c r="E44" s="221"/>
      <c r="F44" s="221"/>
      <c r="G44" s="221"/>
      <c r="H44" s="221"/>
      <c r="I44" s="221"/>
      <c r="J44" s="221"/>
      <c r="K44" s="221"/>
      <c r="L44" s="221"/>
      <c r="M44" s="221"/>
      <c r="N44" s="221"/>
      <c r="O44" s="221"/>
      <c r="P44" s="222"/>
    </row>
    <row r="45" spans="1:17" ht="0.75" customHeight="1" thickBot="1">
      <c r="A45" s="213"/>
      <c r="B45" s="229"/>
      <c r="C45" s="230"/>
      <c r="D45" s="230"/>
      <c r="E45" s="230"/>
      <c r="F45" s="230"/>
      <c r="G45" s="230"/>
      <c r="H45" s="230"/>
      <c r="I45" s="230"/>
      <c r="J45" s="230"/>
      <c r="K45" s="230"/>
      <c r="L45" s="230"/>
      <c r="M45" s="230"/>
      <c r="N45" s="230"/>
      <c r="O45" s="230"/>
      <c r="P45" s="231"/>
    </row>
    <row r="46" spans="1:17" ht="43.5" customHeight="1">
      <c r="A46" s="192" t="s">
        <v>12</v>
      </c>
      <c r="B46" s="193"/>
      <c r="C46" s="194" t="s">
        <v>243</v>
      </c>
      <c r="D46" s="195"/>
      <c r="E46" s="195"/>
      <c r="F46" s="195"/>
      <c r="G46" s="195"/>
      <c r="H46" s="195"/>
      <c r="I46" s="195"/>
      <c r="J46" s="195"/>
      <c r="K46" s="195"/>
      <c r="L46" s="195"/>
      <c r="M46" s="195"/>
      <c r="N46" s="195"/>
      <c r="O46" s="195"/>
      <c r="P46" s="196"/>
    </row>
    <row r="47" spans="1:17" ht="15" customHeight="1">
      <c r="A47" s="197" t="s">
        <v>13</v>
      </c>
      <c r="B47" s="198"/>
      <c r="C47" s="199"/>
      <c r="D47" s="199"/>
      <c r="E47" s="199"/>
      <c r="F47" s="199"/>
      <c r="G47" s="199"/>
      <c r="H47" s="199"/>
      <c r="I47" s="199"/>
      <c r="J47" s="199"/>
      <c r="K47" s="199"/>
      <c r="L47" s="199"/>
      <c r="M47" s="199"/>
      <c r="N47" s="199"/>
      <c r="O47" s="199"/>
      <c r="P47" s="200"/>
    </row>
    <row r="48" spans="1:17" ht="105" customHeight="1">
      <c r="A48" s="201"/>
      <c r="B48" s="202"/>
      <c r="C48" s="202"/>
      <c r="D48" s="202"/>
      <c r="E48" s="202"/>
      <c r="F48" s="202"/>
      <c r="G48" s="202"/>
      <c r="H48" s="202"/>
      <c r="I48" s="202"/>
      <c r="J48" s="202"/>
      <c r="K48" s="202"/>
      <c r="L48" s="202"/>
      <c r="M48" s="202"/>
      <c r="N48" s="202"/>
      <c r="O48" s="202"/>
      <c r="P48" s="203"/>
      <c r="Q48" s="68" t="s">
        <v>242</v>
      </c>
    </row>
    <row r="49" spans="1:17" ht="15" customHeight="1">
      <c r="A49" s="204" t="s">
        <v>14</v>
      </c>
      <c r="B49" s="205"/>
      <c r="C49" s="206"/>
      <c r="D49" s="206"/>
      <c r="E49" s="206"/>
      <c r="F49" s="206"/>
      <c r="G49" s="206"/>
      <c r="H49" s="206"/>
      <c r="I49" s="206"/>
      <c r="J49" s="206"/>
      <c r="K49" s="206"/>
      <c r="L49" s="206"/>
      <c r="M49" s="206"/>
      <c r="N49" s="206"/>
      <c r="O49" s="206"/>
      <c r="P49" s="207"/>
    </row>
    <row r="50" spans="1:17" ht="168.75" customHeight="1">
      <c r="A50" s="174"/>
      <c r="B50" s="175"/>
      <c r="C50" s="175"/>
      <c r="D50" s="175"/>
      <c r="E50" s="175"/>
      <c r="F50" s="175"/>
      <c r="G50" s="175"/>
      <c r="H50" s="175"/>
      <c r="I50" s="175"/>
      <c r="J50" s="175"/>
      <c r="K50" s="175"/>
      <c r="L50" s="175"/>
      <c r="M50" s="175"/>
      <c r="N50" s="175"/>
      <c r="O50" s="175"/>
      <c r="P50" s="176"/>
    </row>
    <row r="51" spans="1:17" ht="168.75" customHeight="1">
      <c r="A51" s="177"/>
      <c r="B51" s="178"/>
      <c r="C51" s="178"/>
      <c r="D51" s="178"/>
      <c r="E51" s="178"/>
      <c r="F51" s="178"/>
      <c r="G51" s="178"/>
      <c r="H51" s="178"/>
      <c r="I51" s="178"/>
      <c r="J51" s="178"/>
      <c r="K51" s="178"/>
      <c r="L51" s="178"/>
      <c r="M51" s="178"/>
      <c r="N51" s="178"/>
      <c r="O51" s="178"/>
      <c r="P51" s="179"/>
    </row>
    <row r="52" spans="1:17" ht="15.75" customHeight="1">
      <c r="A52" s="180" t="s">
        <v>50</v>
      </c>
      <c r="B52" s="161"/>
      <c r="C52" s="161"/>
      <c r="D52" s="161"/>
      <c r="E52" s="181" t="s">
        <v>51</v>
      </c>
      <c r="F52" s="182"/>
      <c r="G52" s="99"/>
      <c r="H52" s="100" t="s">
        <v>224</v>
      </c>
      <c r="I52" s="101" t="s">
        <v>53</v>
      </c>
      <c r="K52" s="99" t="s">
        <v>76</v>
      </c>
      <c r="L52" s="208" t="s">
        <v>58</v>
      </c>
      <c r="M52" s="209"/>
      <c r="N52" s="209"/>
      <c r="O52" s="209"/>
      <c r="P52" s="210"/>
      <c r="Q52" s="68" t="str">
        <f>IF(OR(G52="",J52=""),"未入力項目があります。実績がない場合は「0」を入力して下さい"," ")</f>
        <v>未入力項目があります。実績がない場合は「0」を入力して下さい</v>
      </c>
    </row>
    <row r="53" spans="1:17" ht="67.5" customHeight="1">
      <c r="A53" s="183" t="s">
        <v>258</v>
      </c>
      <c r="B53" s="102" t="s">
        <v>239</v>
      </c>
      <c r="C53" s="186"/>
      <c r="D53" s="187"/>
      <c r="E53" s="187"/>
      <c r="F53" s="187"/>
      <c r="G53" s="187"/>
      <c r="H53" s="187"/>
      <c r="I53" s="187"/>
      <c r="J53" s="187"/>
      <c r="K53" s="187"/>
      <c r="L53" s="187"/>
      <c r="M53" s="187"/>
      <c r="N53" s="187"/>
      <c r="O53" s="187"/>
      <c r="P53" s="188"/>
      <c r="Q53" s="68" t="str">
        <f>IF(C53="","未入力項目があります。実績がない場合は先頭行に「なし」と記入して下さい"," ")</f>
        <v>未入力項目があります。実績がない場合は先頭行に「なし」と記入して下さい</v>
      </c>
    </row>
    <row r="54" spans="1:17" ht="45" customHeight="1">
      <c r="A54" s="184"/>
      <c r="B54" s="102" t="s">
        <v>54</v>
      </c>
      <c r="C54" s="186"/>
      <c r="D54" s="187"/>
      <c r="E54" s="187"/>
      <c r="F54" s="187"/>
      <c r="G54" s="187"/>
      <c r="H54" s="187"/>
      <c r="I54" s="187"/>
      <c r="J54" s="187"/>
      <c r="K54" s="187"/>
      <c r="L54" s="187"/>
      <c r="M54" s="187"/>
      <c r="N54" s="187"/>
      <c r="O54" s="187"/>
      <c r="P54" s="188"/>
      <c r="Q54" s="68" t="str">
        <f>IF(C54="","未入力項目があります。申請がない場合は先頭行に「なし」と記入して下さい"," ")</f>
        <v>未入力項目があります。申請がない場合は先頭行に「なし」と記入して下さい</v>
      </c>
    </row>
    <row r="55" spans="1:17" ht="67.5" customHeight="1" thickBot="1">
      <c r="A55" s="185"/>
      <c r="B55" s="103" t="s">
        <v>55</v>
      </c>
      <c r="C55" s="189"/>
      <c r="D55" s="190"/>
      <c r="E55" s="190"/>
      <c r="F55" s="190"/>
      <c r="G55" s="190"/>
      <c r="H55" s="190"/>
      <c r="I55" s="190"/>
      <c r="J55" s="190"/>
      <c r="K55" s="190"/>
      <c r="L55" s="190"/>
      <c r="M55" s="190"/>
      <c r="N55" s="190"/>
      <c r="O55" s="190"/>
      <c r="P55" s="191"/>
      <c r="Q55" s="68" t="str">
        <f>IF(C55="","未入力項目があります。申請予定がない場合は先頭行に「なし」と記入して下さい"," ")</f>
        <v>未入力項目があります。申請予定がない場合は先頭行に「なし」と記入して下さい</v>
      </c>
    </row>
    <row r="56" spans="1:17">
      <c r="A56" s="104" t="s">
        <v>57</v>
      </c>
      <c r="B56" s="105"/>
      <c r="C56" s="105"/>
      <c r="D56" s="105"/>
      <c r="E56" s="105"/>
      <c r="F56" s="105"/>
      <c r="G56" s="105"/>
      <c r="H56" s="105"/>
      <c r="I56" s="105"/>
      <c r="J56" s="105"/>
      <c r="K56" s="105"/>
      <c r="L56" s="105"/>
      <c r="M56" s="105"/>
      <c r="N56" s="105"/>
      <c r="O56" s="105"/>
      <c r="P56" s="105"/>
      <c r="Q56" s="75"/>
    </row>
    <row r="57" spans="1:17" ht="17.25">
      <c r="Q57" s="68"/>
    </row>
  </sheetData>
  <mergeCells count="183">
    <mergeCell ref="A1:P1"/>
    <mergeCell ref="A2:B2"/>
    <mergeCell ref="C2:P2"/>
    <mergeCell ref="A4:B5"/>
    <mergeCell ref="C4:D4"/>
    <mergeCell ref="E4:G4"/>
    <mergeCell ref="J4:K4"/>
    <mergeCell ref="N4:P4"/>
    <mergeCell ref="C5:D5"/>
    <mergeCell ref="E5:G5"/>
    <mergeCell ref="J5:K5"/>
    <mergeCell ref="N5:P5"/>
    <mergeCell ref="A3:B3"/>
    <mergeCell ref="H4:I4"/>
    <mergeCell ref="C3:H3"/>
    <mergeCell ref="H5:I5"/>
    <mergeCell ref="N3:P3"/>
    <mergeCell ref="L6:P6"/>
    <mergeCell ref="C7:D7"/>
    <mergeCell ref="E7:G7"/>
    <mergeCell ref="H6:I6"/>
    <mergeCell ref="E12:G12"/>
    <mergeCell ref="J12:K12"/>
    <mergeCell ref="L12:P12"/>
    <mergeCell ref="C12:D12"/>
    <mergeCell ref="H7:I7"/>
    <mergeCell ref="H8:I8"/>
    <mergeCell ref="H9:I9"/>
    <mergeCell ref="H10:I10"/>
    <mergeCell ref="H11:I11"/>
    <mergeCell ref="H12:I12"/>
    <mergeCell ref="L9:P9"/>
    <mergeCell ref="J7:K7"/>
    <mergeCell ref="L7:P7"/>
    <mergeCell ref="C9:D9"/>
    <mergeCell ref="E9:G9"/>
    <mergeCell ref="J9:K9"/>
    <mergeCell ref="C6:D6"/>
    <mergeCell ref="E6:G6"/>
    <mergeCell ref="J6:K6"/>
    <mergeCell ref="J8:K8"/>
    <mergeCell ref="G36:H36"/>
    <mergeCell ref="J36:L36"/>
    <mergeCell ref="J13:K13"/>
    <mergeCell ref="L13:P13"/>
    <mergeCell ref="J14:K14"/>
    <mergeCell ref="L14:P14"/>
    <mergeCell ref="J15:K15"/>
    <mergeCell ref="L15:P15"/>
    <mergeCell ref="J20:M20"/>
    <mergeCell ref="J30:L31"/>
    <mergeCell ref="N20:P20"/>
    <mergeCell ref="N30:O31"/>
    <mergeCell ref="F30:H31"/>
    <mergeCell ref="F29:H29"/>
    <mergeCell ref="J22:L22"/>
    <mergeCell ref="N25:O25"/>
    <mergeCell ref="N26:O26"/>
    <mergeCell ref="N27:O27"/>
    <mergeCell ref="N28:O28"/>
    <mergeCell ref="N29:O29"/>
    <mergeCell ref="J23:L23"/>
    <mergeCell ref="J24:L24"/>
    <mergeCell ref="J25:L25"/>
    <mergeCell ref="J26:L26"/>
    <mergeCell ref="D37:E37"/>
    <mergeCell ref="G37:H37"/>
    <mergeCell ref="J37:L37"/>
    <mergeCell ref="A19:A31"/>
    <mergeCell ref="B19:B29"/>
    <mergeCell ref="C19:P19"/>
    <mergeCell ref="E16:G16"/>
    <mergeCell ref="J16:K16"/>
    <mergeCell ref="L16:P16"/>
    <mergeCell ref="C17:D17"/>
    <mergeCell ref="E17:G17"/>
    <mergeCell ref="J17:K17"/>
    <mergeCell ref="L17:P17"/>
    <mergeCell ref="C16:D16"/>
    <mergeCell ref="H16:I16"/>
    <mergeCell ref="H17:I17"/>
    <mergeCell ref="C18:D18"/>
    <mergeCell ref="E18:G18"/>
    <mergeCell ref="J18:K18"/>
    <mergeCell ref="L18:P18"/>
    <mergeCell ref="M30:M31"/>
    <mergeCell ref="P30:P31"/>
    <mergeCell ref="A6:A18"/>
    <mergeCell ref="B7:B9"/>
    <mergeCell ref="A38:A45"/>
    <mergeCell ref="B38:P38"/>
    <mergeCell ref="B39:P41"/>
    <mergeCell ref="B42:P42"/>
    <mergeCell ref="B43:P45"/>
    <mergeCell ref="A32:A37"/>
    <mergeCell ref="B32:C32"/>
    <mergeCell ref="D32:F32"/>
    <mergeCell ref="G32:I32"/>
    <mergeCell ref="J32:M32"/>
    <mergeCell ref="N32:P32"/>
    <mergeCell ref="B33:C33"/>
    <mergeCell ref="G33:H33"/>
    <mergeCell ref="N33:P33"/>
    <mergeCell ref="B34:C34"/>
    <mergeCell ref="D34:F34"/>
    <mergeCell ref="G34:I34"/>
    <mergeCell ref="J34:M34"/>
    <mergeCell ref="N34:P34"/>
    <mergeCell ref="B35:C35"/>
    <mergeCell ref="N35:P37"/>
    <mergeCell ref="B36:C36"/>
    <mergeCell ref="B37:C37"/>
    <mergeCell ref="D36:E36"/>
    <mergeCell ref="A50:P51"/>
    <mergeCell ref="A52:D52"/>
    <mergeCell ref="E52:F52"/>
    <mergeCell ref="A53:A55"/>
    <mergeCell ref="C53:P53"/>
    <mergeCell ref="C54:P54"/>
    <mergeCell ref="C55:P55"/>
    <mergeCell ref="A46:B46"/>
    <mergeCell ref="C46:P46"/>
    <mergeCell ref="A47:B47"/>
    <mergeCell ref="C47:P47"/>
    <mergeCell ref="A48:P48"/>
    <mergeCell ref="A49:B49"/>
    <mergeCell ref="C49:P49"/>
    <mergeCell ref="L52:P52"/>
    <mergeCell ref="B13:B15"/>
    <mergeCell ref="B16:B18"/>
    <mergeCell ref="C13:D13"/>
    <mergeCell ref="E13:G13"/>
    <mergeCell ref="C8:D8"/>
    <mergeCell ref="E8:G8"/>
    <mergeCell ref="C24:D24"/>
    <mergeCell ref="C20:E20"/>
    <mergeCell ref="F20:I20"/>
    <mergeCell ref="B10:B12"/>
    <mergeCell ref="C10:D10"/>
    <mergeCell ref="H15:I15"/>
    <mergeCell ref="C15:D15"/>
    <mergeCell ref="E15:G15"/>
    <mergeCell ref="C14:D14"/>
    <mergeCell ref="E14:G14"/>
    <mergeCell ref="E10:G10"/>
    <mergeCell ref="C11:D11"/>
    <mergeCell ref="E11:G11"/>
    <mergeCell ref="H13:I13"/>
    <mergeCell ref="H14:I14"/>
    <mergeCell ref="H18:I18"/>
    <mergeCell ref="J29:L29"/>
    <mergeCell ref="N22:O22"/>
    <mergeCell ref="N23:O23"/>
    <mergeCell ref="N24:O24"/>
    <mergeCell ref="L8:P8"/>
    <mergeCell ref="J10:K10"/>
    <mergeCell ref="L10:P10"/>
    <mergeCell ref="J11:K11"/>
    <mergeCell ref="L11:P11"/>
    <mergeCell ref="D33:E33"/>
    <mergeCell ref="D35:E35"/>
    <mergeCell ref="G35:H35"/>
    <mergeCell ref="J35:L35"/>
    <mergeCell ref="J33:L33"/>
    <mergeCell ref="I30:I31"/>
    <mergeCell ref="F22:H22"/>
    <mergeCell ref="F23:H23"/>
    <mergeCell ref="F24:H24"/>
    <mergeCell ref="F25:H25"/>
    <mergeCell ref="F26:H26"/>
    <mergeCell ref="F27:H27"/>
    <mergeCell ref="F28:H28"/>
    <mergeCell ref="C22:D22"/>
    <mergeCell ref="C23:D23"/>
    <mergeCell ref="C30:D31"/>
    <mergeCell ref="E30:E31"/>
    <mergeCell ref="C28:D28"/>
    <mergeCell ref="C25:D25"/>
    <mergeCell ref="C26:D26"/>
    <mergeCell ref="C27:D27"/>
    <mergeCell ref="C29:D29"/>
    <mergeCell ref="J27:L27"/>
    <mergeCell ref="J28:L28"/>
  </mergeCells>
  <phoneticPr fontId="2"/>
  <pageMargins left="0.62992125984251968" right="0.62992125984251968" top="0.39370078740157483" bottom="0.39370078740157483" header="0.19685039370078741" footer="0.31496062992125984"/>
  <pageSetup paperSize="9" scale="89" fitToHeight="0" orientation="portrait" r:id="rId1"/>
  <headerFooter>
    <oddHeader>&amp;R&amp;K000000②</oddHeader>
  </headerFooter>
  <rowBreaks count="1" manualBreakCount="1">
    <brk id="45" max="15" man="1"/>
  </rowBreaks>
  <extLst>
    <ext xmlns:x14="http://schemas.microsoft.com/office/spreadsheetml/2009/9/main" uri="{CCE6A557-97BC-4b89-ADB6-D9C93CAAB3DF}">
      <x14:dataValidations xmlns:xm="http://schemas.microsoft.com/office/excel/2006/main" disablePrompts="1" count="9">
        <x14:dataValidation type="list" allowBlank="1" showInputMessage="1" showErrorMessage="1" xr:uid="{3FBD1F1D-6CB0-46DC-A421-66479D59E938}">
          <x14:formula1>
            <xm:f>高専№!$A$1:$A$57</xm:f>
          </x14:formula1>
          <xm:sqref>C5:D5 C7:D9</xm:sqref>
        </x14:dataValidation>
        <x14:dataValidation type="list" allowBlank="1" showInputMessage="1" xr:uid="{A365CF36-CD69-43FD-B9C5-80F8C266F3A7}">
          <x14:formula1>
            <xm:f>高専№!$D$5:$D$15</xm:f>
          </x14:formula1>
          <xm:sqref>E10:G12</xm:sqref>
        </x14:dataValidation>
        <x14:dataValidation type="list" allowBlank="1" showInputMessage="1" xr:uid="{EDF2A5CB-1363-4F38-89E5-6CDC996B9205}">
          <x14:formula1>
            <xm:f>高専№!$B$22:$B$81</xm:f>
          </x14:formula1>
          <xm:sqref>M5</xm:sqref>
        </x14:dataValidation>
        <x14:dataValidation type="list" allowBlank="1" showInputMessage="1" showErrorMessage="1" xr:uid="{537A31EF-3648-4F3E-9A3E-1FF953101699}">
          <x14:formula1>
            <xm:f>高専№!$D$1:$D$2</xm:f>
          </x14:formula1>
          <xm:sqref>L5</xm:sqref>
        </x14:dataValidation>
        <x14:dataValidation type="list" allowBlank="1" showInputMessage="1" showErrorMessage="1" xr:uid="{42218501-1710-4E88-A33A-D3EAE93BD5F7}">
          <x14:formula1>
            <xm:f>高専№!$B$1:$B$12</xm:f>
          </x14:formula1>
          <xm:sqref>K3</xm:sqref>
        </x14:dataValidation>
        <x14:dataValidation type="list" allowBlank="1" showInputMessage="1" showErrorMessage="1" xr:uid="{868A2C5B-7183-4C32-8681-B176CF98F016}">
          <x14:formula1>
            <xm:f>高専№!$B$1:$B$31</xm:f>
          </x14:formula1>
          <xm:sqref>M3</xm:sqref>
        </x14:dataValidation>
        <x14:dataValidation type="list" allowBlank="1" showInputMessage="1" xr:uid="{FE0C3F2A-674E-4E88-BE27-8E20147A5BB8}">
          <x14:formula1>
            <xm:f>高専№!$E$5:$E$12</xm:f>
          </x14:formula1>
          <xm:sqref>H10:I12</xm:sqref>
        </x14:dataValidation>
        <x14:dataValidation type="list" allowBlank="1" showInputMessage="1" xr:uid="{10F0BA1B-C3BB-4589-B73C-5EA8C8B46713}">
          <x14:formula1>
            <xm:f>高専№!$D$25:$D$29</xm:f>
          </x14:formula1>
          <xm:sqref>H7:I9 H5:I5</xm:sqref>
        </x14:dataValidation>
        <x14:dataValidation type="list" allowBlank="1" showInputMessage="1" xr:uid="{AF2F5B2E-DC87-4FB3-A71E-81887F669122}">
          <x14:formula1>
            <xm:f>高専№!$D$37:$D$57</xm:f>
          </x14:formula1>
          <xm:sqref>G52 J52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P57"/>
  <sheetViews>
    <sheetView view="pageBreakPreview" zoomScaleNormal="100" zoomScaleSheetLayoutView="100" zoomScalePageLayoutView="40" workbookViewId="0">
      <selection activeCell="B54" sqref="B54"/>
    </sheetView>
  </sheetViews>
  <sheetFormatPr defaultColWidth="9" defaultRowHeight="15.75"/>
  <cols>
    <col min="1" max="1" width="3.25" style="3" customWidth="1"/>
    <col min="2" max="2" width="9.375" style="3" customWidth="1"/>
    <col min="3" max="3" width="6.25" style="3" customWidth="1"/>
    <col min="4" max="4" width="8.75" style="3" customWidth="1"/>
    <col min="5" max="6" width="5" style="3" customWidth="1"/>
    <col min="7" max="7" width="7.625" style="3" customWidth="1"/>
    <col min="8" max="8" width="8.25" style="3" customWidth="1"/>
    <col min="9" max="9" width="4.25" style="3" customWidth="1"/>
    <col min="10" max="10" width="5.625" style="3" customWidth="1"/>
    <col min="11" max="13" width="5" style="3" customWidth="1"/>
    <col min="14" max="14" width="10.25" style="3" customWidth="1"/>
    <col min="15" max="15" width="7.875" style="3" customWidth="1"/>
    <col min="16" max="16384" width="9" style="3"/>
  </cols>
  <sheetData>
    <row r="1" spans="1:16" s="2" customFormat="1" ht="20.25" thickBot="1">
      <c r="A1" s="432" t="s">
        <v>253</v>
      </c>
      <c r="B1" s="432"/>
      <c r="C1" s="432"/>
      <c r="D1" s="432"/>
      <c r="E1" s="432"/>
      <c r="F1" s="432"/>
      <c r="G1" s="432"/>
      <c r="H1" s="432"/>
      <c r="I1" s="432"/>
      <c r="J1" s="432"/>
      <c r="K1" s="432"/>
      <c r="L1" s="432"/>
      <c r="M1" s="432"/>
      <c r="N1" s="432"/>
      <c r="O1" s="432"/>
      <c r="P1" s="1"/>
    </row>
    <row r="2" spans="1:16" ht="33" customHeight="1">
      <c r="A2" s="442" t="s">
        <v>6</v>
      </c>
      <c r="B2" s="443"/>
      <c r="C2" s="433" t="s">
        <v>11</v>
      </c>
      <c r="D2" s="433"/>
      <c r="E2" s="433"/>
      <c r="F2" s="433"/>
      <c r="G2" s="433"/>
      <c r="H2" s="433"/>
      <c r="I2" s="433"/>
      <c r="J2" s="433"/>
      <c r="K2" s="433"/>
      <c r="L2" s="433"/>
      <c r="M2" s="433"/>
      <c r="N2" s="433"/>
      <c r="O2" s="434"/>
    </row>
    <row r="3" spans="1:16" ht="15" customHeight="1">
      <c r="A3" s="336" t="s">
        <v>77</v>
      </c>
      <c r="B3" s="337"/>
      <c r="C3" s="338" t="s">
        <v>78</v>
      </c>
      <c r="D3" s="339"/>
      <c r="E3" s="339"/>
      <c r="F3" s="339"/>
      <c r="G3" s="339"/>
      <c r="H3" s="33" t="s">
        <v>79</v>
      </c>
      <c r="I3" s="340" t="s">
        <v>254</v>
      </c>
      <c r="J3" s="341"/>
      <c r="K3" s="341"/>
      <c r="L3" s="341"/>
      <c r="M3" s="341"/>
      <c r="N3" s="341"/>
      <c r="O3" s="342"/>
    </row>
    <row r="4" spans="1:16" ht="15" customHeight="1">
      <c r="A4" s="436" t="s">
        <v>15</v>
      </c>
      <c r="B4" s="437"/>
      <c r="C4" s="435" t="s">
        <v>22</v>
      </c>
      <c r="D4" s="435"/>
      <c r="E4" s="435" t="s">
        <v>7</v>
      </c>
      <c r="F4" s="435"/>
      <c r="G4" s="435"/>
      <c r="H4" s="23" t="s">
        <v>8</v>
      </c>
      <c r="I4" s="444" t="s">
        <v>42</v>
      </c>
      <c r="J4" s="445"/>
      <c r="K4" s="23" t="s">
        <v>24</v>
      </c>
      <c r="L4" s="23" t="s">
        <v>25</v>
      </c>
      <c r="M4" s="444" t="s">
        <v>28</v>
      </c>
      <c r="N4" s="446"/>
      <c r="O4" s="447"/>
    </row>
    <row r="5" spans="1:16" ht="18" customHeight="1">
      <c r="A5" s="436"/>
      <c r="B5" s="437"/>
      <c r="C5" s="363" t="s">
        <v>225</v>
      </c>
      <c r="D5" s="363"/>
      <c r="E5" s="421" t="s">
        <v>17</v>
      </c>
      <c r="F5" s="423"/>
      <c r="G5" s="422"/>
      <c r="H5" s="22" t="s">
        <v>23</v>
      </c>
      <c r="I5" s="421" t="s">
        <v>16</v>
      </c>
      <c r="J5" s="422"/>
      <c r="K5" s="22" t="s">
        <v>27</v>
      </c>
      <c r="L5" s="22" t="s">
        <v>26</v>
      </c>
      <c r="M5" s="448" t="s">
        <v>29</v>
      </c>
      <c r="N5" s="448"/>
      <c r="O5" s="449"/>
    </row>
    <row r="6" spans="1:16" ht="15" customHeight="1">
      <c r="A6" s="438" t="s">
        <v>62</v>
      </c>
      <c r="B6" s="19"/>
      <c r="C6" s="441" t="s">
        <v>64</v>
      </c>
      <c r="D6" s="441"/>
      <c r="E6" s="441" t="s">
        <v>7</v>
      </c>
      <c r="F6" s="441"/>
      <c r="G6" s="441"/>
      <c r="H6" s="24" t="s">
        <v>8</v>
      </c>
      <c r="I6" s="353" t="s">
        <v>42</v>
      </c>
      <c r="J6" s="354"/>
      <c r="K6" s="450" t="s">
        <v>0</v>
      </c>
      <c r="L6" s="451"/>
      <c r="M6" s="451"/>
      <c r="N6" s="451"/>
      <c r="O6" s="452"/>
    </row>
    <row r="7" spans="1:16" ht="15.75" customHeight="1">
      <c r="A7" s="439"/>
      <c r="B7" s="343" t="s">
        <v>59</v>
      </c>
      <c r="C7" s="355" t="s">
        <v>226</v>
      </c>
      <c r="D7" s="357"/>
      <c r="E7" s="355" t="s">
        <v>17</v>
      </c>
      <c r="F7" s="356"/>
      <c r="G7" s="357"/>
      <c r="H7" s="28" t="s">
        <v>18</v>
      </c>
      <c r="I7" s="386" t="s">
        <v>19</v>
      </c>
      <c r="J7" s="386"/>
      <c r="K7" s="350" t="s">
        <v>20</v>
      </c>
      <c r="L7" s="351"/>
      <c r="M7" s="351"/>
      <c r="N7" s="351"/>
      <c r="O7" s="352"/>
    </row>
    <row r="8" spans="1:16" ht="15.75" customHeight="1">
      <c r="A8" s="439"/>
      <c r="B8" s="344"/>
      <c r="C8" s="358" t="s">
        <v>226</v>
      </c>
      <c r="D8" s="360"/>
      <c r="E8" s="358" t="s">
        <v>17</v>
      </c>
      <c r="F8" s="359"/>
      <c r="G8" s="360"/>
      <c r="H8" s="21" t="s">
        <v>43</v>
      </c>
      <c r="I8" s="387" t="s">
        <v>19</v>
      </c>
      <c r="J8" s="387"/>
      <c r="K8" s="367" t="s">
        <v>20</v>
      </c>
      <c r="L8" s="368"/>
      <c r="M8" s="368"/>
      <c r="N8" s="368"/>
      <c r="O8" s="369"/>
    </row>
    <row r="9" spans="1:16" ht="15.75" customHeight="1">
      <c r="A9" s="439"/>
      <c r="B9" s="345"/>
      <c r="C9" s="418" t="s">
        <v>227</v>
      </c>
      <c r="D9" s="420"/>
      <c r="E9" s="418" t="s">
        <v>21</v>
      </c>
      <c r="F9" s="419"/>
      <c r="G9" s="420"/>
      <c r="H9" s="25" t="s">
        <v>18</v>
      </c>
      <c r="I9" s="390" t="s">
        <v>19</v>
      </c>
      <c r="J9" s="390"/>
      <c r="K9" s="370" t="s">
        <v>20</v>
      </c>
      <c r="L9" s="371"/>
      <c r="M9" s="371"/>
      <c r="N9" s="371"/>
      <c r="O9" s="372"/>
    </row>
    <row r="10" spans="1:16" ht="15.75" customHeight="1">
      <c r="A10" s="439"/>
      <c r="B10" s="343" t="s">
        <v>60</v>
      </c>
      <c r="C10" s="361"/>
      <c r="D10" s="362"/>
      <c r="E10" s="346" t="s">
        <v>81</v>
      </c>
      <c r="F10" s="348"/>
      <c r="G10" s="347"/>
      <c r="H10" s="20" t="s">
        <v>1</v>
      </c>
      <c r="I10" s="349" t="s">
        <v>19</v>
      </c>
      <c r="J10" s="349"/>
      <c r="K10" s="350" t="s">
        <v>20</v>
      </c>
      <c r="L10" s="351"/>
      <c r="M10" s="351"/>
      <c r="N10" s="351"/>
      <c r="O10" s="352"/>
    </row>
    <row r="11" spans="1:16" ht="15.75" customHeight="1">
      <c r="A11" s="439"/>
      <c r="B11" s="344"/>
      <c r="C11" s="361"/>
      <c r="D11" s="362"/>
      <c r="E11" s="358"/>
      <c r="F11" s="359"/>
      <c r="G11" s="360"/>
      <c r="H11" s="21"/>
      <c r="I11" s="387"/>
      <c r="J11" s="387"/>
      <c r="K11" s="367"/>
      <c r="L11" s="368"/>
      <c r="M11" s="368"/>
      <c r="N11" s="368"/>
      <c r="O11" s="369"/>
    </row>
    <row r="12" spans="1:16" ht="15.75" customHeight="1">
      <c r="A12" s="439"/>
      <c r="B12" s="345"/>
      <c r="C12" s="361"/>
      <c r="D12" s="362"/>
      <c r="E12" s="421"/>
      <c r="F12" s="423"/>
      <c r="G12" s="422"/>
      <c r="H12" s="21"/>
      <c r="I12" s="387"/>
      <c r="J12" s="387"/>
      <c r="K12" s="370"/>
      <c r="L12" s="371"/>
      <c r="M12" s="371"/>
      <c r="N12" s="371"/>
      <c r="O12" s="372"/>
    </row>
    <row r="13" spans="1:16" ht="15.75" customHeight="1">
      <c r="A13" s="439"/>
      <c r="B13" s="343" t="s">
        <v>61</v>
      </c>
      <c r="C13" s="424"/>
      <c r="D13" s="425"/>
      <c r="E13" s="346"/>
      <c r="F13" s="348"/>
      <c r="G13" s="347"/>
      <c r="H13" s="20"/>
      <c r="I13" s="349"/>
      <c r="J13" s="349"/>
      <c r="K13" s="350"/>
      <c r="L13" s="351"/>
      <c r="M13" s="351"/>
      <c r="N13" s="351"/>
      <c r="O13" s="352"/>
    </row>
    <row r="14" spans="1:16" ht="15.75" customHeight="1">
      <c r="A14" s="439"/>
      <c r="B14" s="344"/>
      <c r="C14" s="424"/>
      <c r="D14" s="425"/>
      <c r="E14" s="358"/>
      <c r="F14" s="359"/>
      <c r="G14" s="360"/>
      <c r="H14" s="21"/>
      <c r="I14" s="387"/>
      <c r="J14" s="387"/>
      <c r="K14" s="367"/>
      <c r="L14" s="368"/>
      <c r="M14" s="368"/>
      <c r="N14" s="368"/>
      <c r="O14" s="369"/>
    </row>
    <row r="15" spans="1:16" ht="15.75" customHeight="1">
      <c r="A15" s="439"/>
      <c r="B15" s="345"/>
      <c r="C15" s="430"/>
      <c r="D15" s="431"/>
      <c r="E15" s="421"/>
      <c r="F15" s="423"/>
      <c r="G15" s="422"/>
      <c r="H15" s="21"/>
      <c r="I15" s="387"/>
      <c r="J15" s="387"/>
      <c r="K15" s="370"/>
      <c r="L15" s="371"/>
      <c r="M15" s="371"/>
      <c r="N15" s="371"/>
      <c r="O15" s="372"/>
    </row>
    <row r="16" spans="1:16" ht="15.75" customHeight="1">
      <c r="A16" s="439"/>
      <c r="B16" s="343" t="s">
        <v>63</v>
      </c>
      <c r="C16" s="346"/>
      <c r="D16" s="347"/>
      <c r="E16" s="346"/>
      <c r="F16" s="348"/>
      <c r="G16" s="347"/>
      <c r="H16" s="20"/>
      <c r="I16" s="349"/>
      <c r="J16" s="349"/>
      <c r="K16" s="350"/>
      <c r="L16" s="351"/>
      <c r="M16" s="351"/>
      <c r="N16" s="351"/>
      <c r="O16" s="352"/>
    </row>
    <row r="17" spans="1:15" ht="15.75" customHeight="1">
      <c r="A17" s="439"/>
      <c r="B17" s="344"/>
      <c r="C17" s="358"/>
      <c r="D17" s="360"/>
      <c r="E17" s="358"/>
      <c r="F17" s="359"/>
      <c r="G17" s="360"/>
      <c r="H17" s="21"/>
      <c r="I17" s="387"/>
      <c r="J17" s="387"/>
      <c r="K17" s="367"/>
      <c r="L17" s="368"/>
      <c r="M17" s="368"/>
      <c r="N17" s="368"/>
      <c r="O17" s="369"/>
    </row>
    <row r="18" spans="1:15" ht="15.75" customHeight="1">
      <c r="A18" s="440"/>
      <c r="B18" s="345"/>
      <c r="C18" s="421"/>
      <c r="D18" s="422"/>
      <c r="E18" s="421"/>
      <c r="F18" s="423"/>
      <c r="G18" s="422"/>
      <c r="H18" s="22"/>
      <c r="I18" s="363"/>
      <c r="J18" s="363"/>
      <c r="K18" s="364"/>
      <c r="L18" s="365"/>
      <c r="M18" s="365"/>
      <c r="N18" s="365"/>
      <c r="O18" s="366"/>
    </row>
    <row r="19" spans="1:15" s="12" customFormat="1" ht="15" customHeight="1">
      <c r="A19" s="455" t="s">
        <v>74</v>
      </c>
      <c r="B19" s="396"/>
      <c r="C19" s="437" t="s">
        <v>44</v>
      </c>
      <c r="D19" s="437"/>
      <c r="E19" s="437"/>
      <c r="F19" s="437"/>
      <c r="G19" s="437"/>
      <c r="H19" s="437"/>
      <c r="I19" s="437"/>
      <c r="J19" s="437"/>
      <c r="K19" s="437"/>
      <c r="L19" s="437"/>
      <c r="M19" s="437"/>
      <c r="N19" s="437"/>
      <c r="O19" s="457"/>
    </row>
    <row r="20" spans="1:15" s="12" customFormat="1" ht="15" customHeight="1">
      <c r="A20" s="455"/>
      <c r="B20" s="397"/>
      <c r="C20" s="426" t="s">
        <v>47</v>
      </c>
      <c r="D20" s="428"/>
      <c r="E20" s="428"/>
      <c r="F20" s="429"/>
      <c r="G20" s="426" t="s">
        <v>30</v>
      </c>
      <c r="H20" s="428"/>
      <c r="I20" s="428"/>
      <c r="J20" s="429"/>
      <c r="K20" s="426" t="s">
        <v>31</v>
      </c>
      <c r="L20" s="428"/>
      <c r="M20" s="429"/>
      <c r="N20" s="426" t="s">
        <v>2</v>
      </c>
      <c r="O20" s="427"/>
    </row>
    <row r="21" spans="1:15" s="12" customFormat="1" ht="15" customHeight="1">
      <c r="A21" s="455"/>
      <c r="B21" s="397"/>
      <c r="C21" s="409"/>
      <c r="D21" s="410"/>
      <c r="E21" s="410"/>
      <c r="F21" s="6" t="s">
        <v>4</v>
      </c>
      <c r="G21" s="464"/>
      <c r="H21" s="465"/>
      <c r="I21" s="465"/>
      <c r="J21" s="6" t="s">
        <v>4</v>
      </c>
      <c r="K21" s="464"/>
      <c r="L21" s="465"/>
      <c r="M21" s="6" t="s">
        <v>4</v>
      </c>
      <c r="N21" s="7"/>
      <c r="O21" s="8" t="s">
        <v>3</v>
      </c>
    </row>
    <row r="22" spans="1:15" s="12" customFormat="1" ht="15" customHeight="1">
      <c r="A22" s="455"/>
      <c r="B22" s="397"/>
      <c r="C22" s="388" t="s">
        <v>48</v>
      </c>
      <c r="D22" s="389"/>
      <c r="E22" s="389"/>
      <c r="F22" s="31">
        <v>500</v>
      </c>
      <c r="G22" s="388" t="s">
        <v>41</v>
      </c>
      <c r="H22" s="389"/>
      <c r="I22" s="389"/>
      <c r="J22" s="9">
        <v>100</v>
      </c>
      <c r="K22" s="388" t="s">
        <v>32</v>
      </c>
      <c r="L22" s="389"/>
      <c r="M22" s="9">
        <v>20</v>
      </c>
      <c r="N22" s="10" t="s">
        <v>37</v>
      </c>
      <c r="O22" s="32">
        <v>5</v>
      </c>
    </row>
    <row r="23" spans="1:15" s="12" customFormat="1" ht="15" customHeight="1">
      <c r="A23" s="455"/>
      <c r="B23" s="397"/>
      <c r="C23" s="388" t="s">
        <v>33</v>
      </c>
      <c r="D23" s="389"/>
      <c r="E23" s="389"/>
      <c r="F23" s="9">
        <v>70</v>
      </c>
      <c r="G23" s="388" t="s">
        <v>49</v>
      </c>
      <c r="H23" s="389"/>
      <c r="I23" s="389"/>
      <c r="J23" s="9"/>
      <c r="K23" s="388"/>
      <c r="L23" s="389"/>
      <c r="M23" s="13"/>
      <c r="N23" s="10" t="s">
        <v>38</v>
      </c>
      <c r="O23" s="32">
        <v>10</v>
      </c>
    </row>
    <row r="24" spans="1:15" s="12" customFormat="1" ht="15" customHeight="1">
      <c r="A24" s="455"/>
      <c r="B24" s="397"/>
      <c r="C24" s="388" t="s">
        <v>34</v>
      </c>
      <c r="D24" s="389"/>
      <c r="E24" s="389"/>
      <c r="F24" s="9">
        <v>85</v>
      </c>
      <c r="G24" s="388" t="s">
        <v>35</v>
      </c>
      <c r="H24" s="389"/>
      <c r="I24" s="389"/>
      <c r="J24" s="9">
        <v>130</v>
      </c>
      <c r="K24" s="388"/>
      <c r="L24" s="389"/>
      <c r="M24" s="13"/>
      <c r="N24" s="10" t="s">
        <v>66</v>
      </c>
      <c r="O24" s="32">
        <v>80</v>
      </c>
    </row>
    <row r="25" spans="1:15" s="12" customFormat="1" ht="15" customHeight="1">
      <c r="A25" s="455"/>
      <c r="B25" s="397"/>
      <c r="C25" s="400"/>
      <c r="D25" s="401"/>
      <c r="E25" s="401"/>
      <c r="F25" s="13"/>
      <c r="G25" s="388" t="s">
        <v>36</v>
      </c>
      <c r="H25" s="389"/>
      <c r="I25" s="389"/>
      <c r="J25" s="9"/>
      <c r="K25" s="388"/>
      <c r="L25" s="389"/>
      <c r="M25" s="13"/>
      <c r="N25" s="27"/>
      <c r="O25" s="14"/>
    </row>
    <row r="26" spans="1:15" s="12" customFormat="1" ht="15" customHeight="1">
      <c r="A26" s="455"/>
      <c r="B26" s="397"/>
      <c r="C26" s="400"/>
      <c r="D26" s="401"/>
      <c r="E26" s="401"/>
      <c r="F26" s="13"/>
      <c r="G26" s="388"/>
      <c r="H26" s="389"/>
      <c r="I26" s="389"/>
      <c r="J26" s="9"/>
      <c r="K26" s="388"/>
      <c r="L26" s="389"/>
      <c r="M26" s="13"/>
      <c r="N26" s="27"/>
      <c r="O26" s="14"/>
    </row>
    <row r="27" spans="1:15" s="12" customFormat="1" ht="15" customHeight="1">
      <c r="A27" s="455"/>
      <c r="B27" s="397"/>
      <c r="C27" s="400"/>
      <c r="D27" s="401"/>
      <c r="E27" s="401"/>
      <c r="F27" s="13"/>
      <c r="G27" s="388"/>
      <c r="H27" s="389"/>
      <c r="I27" s="389"/>
      <c r="J27" s="9"/>
      <c r="K27" s="388"/>
      <c r="L27" s="389"/>
      <c r="M27" s="13"/>
      <c r="N27" s="27"/>
      <c r="O27" s="14"/>
    </row>
    <row r="28" spans="1:15" s="12" customFormat="1" ht="15" customHeight="1">
      <c r="A28" s="455"/>
      <c r="B28" s="397"/>
      <c r="C28" s="400"/>
      <c r="D28" s="401"/>
      <c r="E28" s="401"/>
      <c r="F28" s="13"/>
      <c r="G28" s="388"/>
      <c r="H28" s="389"/>
      <c r="I28" s="389"/>
      <c r="J28" s="9"/>
      <c r="K28" s="388"/>
      <c r="L28" s="389"/>
      <c r="M28" s="13"/>
      <c r="N28" s="27"/>
      <c r="O28" s="14"/>
    </row>
    <row r="29" spans="1:15" s="12" customFormat="1" ht="15" customHeight="1">
      <c r="A29" s="455"/>
      <c r="B29" s="397"/>
      <c r="C29" s="400"/>
      <c r="D29" s="401"/>
      <c r="E29" s="401"/>
      <c r="F29" s="13"/>
      <c r="G29" s="388"/>
      <c r="H29" s="389"/>
      <c r="I29" s="389"/>
      <c r="J29" s="9"/>
      <c r="K29" s="388"/>
      <c r="L29" s="389"/>
      <c r="M29" s="13"/>
      <c r="N29" s="27"/>
      <c r="O29" s="14"/>
    </row>
    <row r="30" spans="1:15" s="12" customFormat="1" ht="15" customHeight="1">
      <c r="A30" s="455"/>
      <c r="B30" s="397"/>
      <c r="C30" s="400"/>
      <c r="D30" s="401"/>
      <c r="E30" s="401"/>
      <c r="F30" s="11"/>
      <c r="G30" s="388"/>
      <c r="H30" s="389"/>
      <c r="I30" s="389"/>
      <c r="J30" s="9"/>
      <c r="K30" s="398"/>
      <c r="L30" s="399"/>
      <c r="M30" s="11"/>
      <c r="N30" s="26"/>
      <c r="O30" s="15"/>
    </row>
    <row r="31" spans="1:15" s="12" customFormat="1" ht="13.5" customHeight="1">
      <c r="A31" s="456"/>
      <c r="B31" s="29" t="s">
        <v>73</v>
      </c>
      <c r="C31" s="403">
        <f>SUM(F22:F30)</f>
        <v>655</v>
      </c>
      <c r="D31" s="403"/>
      <c r="E31" s="403"/>
      <c r="F31" s="395" t="s">
        <v>4</v>
      </c>
      <c r="G31" s="402">
        <f>SUM(J22:J30)</f>
        <v>230</v>
      </c>
      <c r="H31" s="403"/>
      <c r="I31" s="403"/>
      <c r="J31" s="395" t="s">
        <v>4</v>
      </c>
      <c r="K31" s="407">
        <f>SUM(M22:M30)</f>
        <v>20</v>
      </c>
      <c r="L31" s="408"/>
      <c r="M31" s="395" t="s">
        <v>4</v>
      </c>
      <c r="N31" s="407">
        <f>SUM(O22:O30)</f>
        <v>95</v>
      </c>
      <c r="O31" s="463" t="s">
        <v>5</v>
      </c>
    </row>
    <row r="32" spans="1:15" s="12" customFormat="1" ht="17.25" thickBot="1">
      <c r="A32" s="456"/>
      <c r="B32" s="30">
        <f>SUM(C31,G31,K31,N31)</f>
        <v>1000</v>
      </c>
      <c r="C32" s="405"/>
      <c r="D32" s="406"/>
      <c r="E32" s="406"/>
      <c r="F32" s="395"/>
      <c r="G32" s="404"/>
      <c r="H32" s="405"/>
      <c r="I32" s="406"/>
      <c r="J32" s="395"/>
      <c r="K32" s="407"/>
      <c r="L32" s="408"/>
      <c r="M32" s="395"/>
      <c r="N32" s="407"/>
      <c r="O32" s="463"/>
    </row>
    <row r="33" spans="1:15" s="12" customFormat="1" ht="33" customHeight="1" thickTop="1">
      <c r="A33" s="416" t="s">
        <v>67</v>
      </c>
      <c r="B33" s="411" t="s">
        <v>69</v>
      </c>
      <c r="C33" s="412"/>
      <c r="D33" s="414" t="s">
        <v>70</v>
      </c>
      <c r="E33" s="330"/>
      <c r="F33" s="415"/>
      <c r="G33" s="332" t="s">
        <v>236</v>
      </c>
      <c r="H33" s="333"/>
      <c r="I33" s="334" t="s">
        <v>65</v>
      </c>
      <c r="J33" s="335"/>
      <c r="K33" s="335"/>
      <c r="L33" s="335"/>
      <c r="M33" s="330" t="s">
        <v>72</v>
      </c>
      <c r="N33" s="330"/>
      <c r="O33" s="331"/>
    </row>
    <row r="34" spans="1:15" s="12" customFormat="1" ht="28.5" customHeight="1" thickBot="1">
      <c r="A34" s="417"/>
      <c r="B34" s="383" t="s">
        <v>68</v>
      </c>
      <c r="C34" s="413"/>
      <c r="D34" s="468">
        <v>300</v>
      </c>
      <c r="E34" s="469"/>
      <c r="F34" s="469"/>
      <c r="G34" s="374">
        <v>700</v>
      </c>
      <c r="H34" s="375"/>
      <c r="I34" s="377">
        <f>SUM(D34:H34)</f>
        <v>1000</v>
      </c>
      <c r="J34" s="378"/>
      <c r="K34" s="378"/>
      <c r="L34" s="378"/>
      <c r="M34" s="379" t="s">
        <v>75</v>
      </c>
      <c r="N34" s="379"/>
      <c r="O34" s="380"/>
    </row>
    <row r="35" spans="1:15" s="12" customFormat="1" ht="17.25" thickTop="1">
      <c r="A35" s="417"/>
      <c r="B35" s="383" t="s">
        <v>71</v>
      </c>
      <c r="C35" s="384"/>
      <c r="D35" s="470"/>
      <c r="E35" s="470"/>
      <c r="F35" s="470"/>
      <c r="G35" s="376"/>
      <c r="H35" s="376"/>
      <c r="I35" s="376"/>
      <c r="J35" s="376"/>
      <c r="K35" s="376"/>
      <c r="L35" s="376"/>
      <c r="M35" s="381"/>
      <c r="N35" s="381"/>
      <c r="O35" s="382"/>
    </row>
    <row r="36" spans="1:15" s="12" customFormat="1" ht="28.5" customHeight="1">
      <c r="A36" s="417"/>
      <c r="B36" s="373" t="s">
        <v>234</v>
      </c>
      <c r="C36" s="373"/>
      <c r="D36" s="501">
        <v>200</v>
      </c>
      <c r="E36" s="501"/>
      <c r="F36" s="501"/>
      <c r="G36" s="501">
        <v>500</v>
      </c>
      <c r="H36" s="501"/>
      <c r="I36" s="501">
        <f>SUM(D36:H36)</f>
        <v>700</v>
      </c>
      <c r="J36" s="501"/>
      <c r="K36" s="501"/>
      <c r="L36" s="501"/>
      <c r="M36" s="492" t="s">
        <v>80</v>
      </c>
      <c r="N36" s="493"/>
      <c r="O36" s="494"/>
    </row>
    <row r="37" spans="1:15" s="12" customFormat="1" ht="28.5" customHeight="1">
      <c r="A37" s="417"/>
      <c r="B37" s="393" t="s">
        <v>235</v>
      </c>
      <c r="C37" s="394"/>
      <c r="D37" s="385">
        <v>100</v>
      </c>
      <c r="E37" s="385"/>
      <c r="F37" s="385"/>
      <c r="G37" s="385">
        <v>200</v>
      </c>
      <c r="H37" s="385"/>
      <c r="I37" s="385">
        <f>SUM(D37:H37)</f>
        <v>300</v>
      </c>
      <c r="J37" s="385"/>
      <c r="K37" s="385"/>
      <c r="L37" s="385"/>
      <c r="M37" s="495"/>
      <c r="N37" s="496"/>
      <c r="O37" s="497"/>
    </row>
    <row r="38" spans="1:15" s="12" customFormat="1" ht="28.5" customHeight="1">
      <c r="A38" s="417"/>
      <c r="B38" s="393" t="s">
        <v>65</v>
      </c>
      <c r="C38" s="394"/>
      <c r="D38" s="385">
        <f>SUM(D36:F37)</f>
        <v>300</v>
      </c>
      <c r="E38" s="385"/>
      <c r="F38" s="385"/>
      <c r="G38" s="385">
        <f>SUM(G36:H37)</f>
        <v>700</v>
      </c>
      <c r="H38" s="385"/>
      <c r="I38" s="385">
        <f>SUM(D38:H38)</f>
        <v>1000</v>
      </c>
      <c r="J38" s="385"/>
      <c r="K38" s="385"/>
      <c r="L38" s="385"/>
      <c r="M38" s="498"/>
      <c r="N38" s="499"/>
      <c r="O38" s="500"/>
    </row>
    <row r="39" spans="1:15" ht="15" customHeight="1">
      <c r="A39" s="438" t="s">
        <v>9</v>
      </c>
      <c r="B39" s="508" t="s">
        <v>10</v>
      </c>
      <c r="C39" s="509"/>
      <c r="D39" s="509"/>
      <c r="E39" s="509"/>
      <c r="F39" s="509"/>
      <c r="G39" s="509"/>
      <c r="H39" s="509"/>
      <c r="I39" s="509"/>
      <c r="J39" s="509"/>
      <c r="K39" s="509"/>
      <c r="L39" s="509"/>
      <c r="M39" s="509"/>
      <c r="N39" s="509"/>
      <c r="O39" s="510"/>
    </row>
    <row r="40" spans="1:15" ht="37.5" customHeight="1">
      <c r="A40" s="439"/>
      <c r="B40" s="511" t="s">
        <v>40</v>
      </c>
      <c r="C40" s="512"/>
      <c r="D40" s="512"/>
      <c r="E40" s="512"/>
      <c r="F40" s="512"/>
      <c r="G40" s="512"/>
      <c r="H40" s="512"/>
      <c r="I40" s="512"/>
      <c r="J40" s="512"/>
      <c r="K40" s="512"/>
      <c r="L40" s="512"/>
      <c r="M40" s="512"/>
      <c r="N40" s="512"/>
      <c r="O40" s="513"/>
    </row>
    <row r="41" spans="1:15" ht="37.5" customHeight="1">
      <c r="A41" s="439"/>
      <c r="B41" s="514"/>
      <c r="C41" s="515"/>
      <c r="D41" s="515"/>
      <c r="E41" s="515"/>
      <c r="F41" s="515"/>
      <c r="G41" s="515"/>
      <c r="H41" s="515"/>
      <c r="I41" s="515"/>
      <c r="J41" s="515"/>
      <c r="K41" s="515"/>
      <c r="L41" s="515"/>
      <c r="M41" s="515"/>
      <c r="N41" s="515"/>
      <c r="O41" s="516"/>
    </row>
    <row r="42" spans="1:15" ht="16.5" customHeight="1">
      <c r="A42" s="439"/>
      <c r="B42" s="517"/>
      <c r="C42" s="518"/>
      <c r="D42" s="518"/>
      <c r="E42" s="518"/>
      <c r="F42" s="518"/>
      <c r="G42" s="518"/>
      <c r="H42" s="518"/>
      <c r="I42" s="518"/>
      <c r="J42" s="518"/>
      <c r="K42" s="518"/>
      <c r="L42" s="518"/>
      <c r="M42" s="518"/>
      <c r="N42" s="518"/>
      <c r="O42" s="519"/>
    </row>
    <row r="43" spans="1:15" ht="15" customHeight="1">
      <c r="A43" s="439"/>
      <c r="B43" s="353" t="s">
        <v>46</v>
      </c>
      <c r="C43" s="520"/>
      <c r="D43" s="520"/>
      <c r="E43" s="520"/>
      <c r="F43" s="520"/>
      <c r="G43" s="520"/>
      <c r="H43" s="520"/>
      <c r="I43" s="520"/>
      <c r="J43" s="520"/>
      <c r="K43" s="520"/>
      <c r="L43" s="520"/>
      <c r="M43" s="520"/>
      <c r="N43" s="520"/>
      <c r="O43" s="521"/>
    </row>
    <row r="44" spans="1:15" ht="37.5" customHeight="1">
      <c r="A44" s="439"/>
      <c r="B44" s="511" t="s">
        <v>39</v>
      </c>
      <c r="C44" s="512"/>
      <c r="D44" s="512"/>
      <c r="E44" s="512"/>
      <c r="F44" s="512"/>
      <c r="G44" s="512"/>
      <c r="H44" s="512"/>
      <c r="I44" s="512"/>
      <c r="J44" s="512"/>
      <c r="K44" s="512"/>
      <c r="L44" s="512"/>
      <c r="M44" s="512"/>
      <c r="N44" s="512"/>
      <c r="O44" s="513"/>
    </row>
    <row r="45" spans="1:15" ht="37.5" customHeight="1">
      <c r="A45" s="439"/>
      <c r="B45" s="514"/>
      <c r="C45" s="515"/>
      <c r="D45" s="515"/>
      <c r="E45" s="515"/>
      <c r="F45" s="515"/>
      <c r="G45" s="515"/>
      <c r="H45" s="515"/>
      <c r="I45" s="515"/>
      <c r="J45" s="515"/>
      <c r="K45" s="515"/>
      <c r="L45" s="515"/>
      <c r="M45" s="515"/>
      <c r="N45" s="515"/>
      <c r="O45" s="516"/>
    </row>
    <row r="46" spans="1:15" ht="37.5" customHeight="1" thickBot="1">
      <c r="A46" s="507"/>
      <c r="B46" s="522"/>
      <c r="C46" s="523"/>
      <c r="D46" s="523"/>
      <c r="E46" s="523"/>
      <c r="F46" s="523"/>
      <c r="G46" s="523"/>
      <c r="H46" s="523"/>
      <c r="I46" s="523"/>
      <c r="J46" s="523"/>
      <c r="K46" s="523"/>
      <c r="L46" s="523"/>
      <c r="M46" s="523"/>
      <c r="N46" s="523"/>
      <c r="O46" s="524"/>
    </row>
    <row r="47" spans="1:15" ht="43.5" customHeight="1">
      <c r="A47" s="458" t="s">
        <v>12</v>
      </c>
      <c r="B47" s="459"/>
      <c r="C47" s="460" t="s">
        <v>45</v>
      </c>
      <c r="D47" s="461"/>
      <c r="E47" s="461"/>
      <c r="F47" s="461"/>
      <c r="G47" s="461"/>
      <c r="H47" s="461"/>
      <c r="I47" s="461"/>
      <c r="J47" s="461"/>
      <c r="K47" s="461"/>
      <c r="L47" s="461"/>
      <c r="M47" s="461"/>
      <c r="N47" s="461"/>
      <c r="O47" s="462"/>
    </row>
    <row r="48" spans="1:15" ht="15" customHeight="1">
      <c r="A48" s="502" t="s">
        <v>13</v>
      </c>
      <c r="B48" s="503"/>
      <c r="C48" s="391"/>
      <c r="D48" s="391"/>
      <c r="E48" s="391"/>
      <c r="F48" s="391"/>
      <c r="G48" s="391"/>
      <c r="H48" s="391"/>
      <c r="I48" s="391"/>
      <c r="J48" s="391"/>
      <c r="K48" s="391"/>
      <c r="L48" s="391"/>
      <c r="M48" s="391"/>
      <c r="N48" s="391"/>
      <c r="O48" s="392"/>
    </row>
    <row r="49" spans="1:15" ht="105" customHeight="1">
      <c r="A49" s="504" t="s">
        <v>40</v>
      </c>
      <c r="B49" s="505"/>
      <c r="C49" s="505"/>
      <c r="D49" s="505"/>
      <c r="E49" s="505"/>
      <c r="F49" s="505"/>
      <c r="G49" s="505"/>
      <c r="H49" s="505"/>
      <c r="I49" s="505"/>
      <c r="J49" s="505"/>
      <c r="K49" s="505"/>
      <c r="L49" s="505"/>
      <c r="M49" s="505"/>
      <c r="N49" s="505"/>
      <c r="O49" s="506"/>
    </row>
    <row r="50" spans="1:15" ht="15" customHeight="1">
      <c r="A50" s="453" t="s">
        <v>14</v>
      </c>
      <c r="B50" s="454"/>
      <c r="C50" s="466"/>
      <c r="D50" s="466"/>
      <c r="E50" s="466"/>
      <c r="F50" s="466"/>
      <c r="G50" s="466"/>
      <c r="H50" s="466"/>
      <c r="I50" s="466"/>
      <c r="J50" s="466"/>
      <c r="K50" s="466"/>
      <c r="L50" s="466"/>
      <c r="M50" s="466"/>
      <c r="N50" s="466"/>
      <c r="O50" s="467"/>
    </row>
    <row r="51" spans="1:15" ht="168.75" customHeight="1">
      <c r="A51" s="486" t="s">
        <v>40</v>
      </c>
      <c r="B51" s="487"/>
      <c r="C51" s="487"/>
      <c r="D51" s="487"/>
      <c r="E51" s="487"/>
      <c r="F51" s="487"/>
      <c r="G51" s="487"/>
      <c r="H51" s="487"/>
      <c r="I51" s="487"/>
      <c r="J51" s="487"/>
      <c r="K51" s="487"/>
      <c r="L51" s="487"/>
      <c r="M51" s="487"/>
      <c r="N51" s="487"/>
      <c r="O51" s="488"/>
    </row>
    <row r="52" spans="1:15" ht="168.75" customHeight="1">
      <c r="A52" s="489"/>
      <c r="B52" s="490"/>
      <c r="C52" s="490"/>
      <c r="D52" s="490"/>
      <c r="E52" s="490"/>
      <c r="F52" s="490"/>
      <c r="G52" s="490"/>
      <c r="H52" s="490"/>
      <c r="I52" s="490"/>
      <c r="J52" s="490"/>
      <c r="K52" s="490"/>
      <c r="L52" s="490"/>
      <c r="M52" s="490"/>
      <c r="N52" s="490"/>
      <c r="O52" s="491"/>
    </row>
    <row r="53" spans="1:15" ht="15.75" customHeight="1">
      <c r="A53" s="480" t="s">
        <v>50</v>
      </c>
      <c r="B53" s="481"/>
      <c r="C53" s="481"/>
      <c r="D53" s="481"/>
      <c r="E53" s="482" t="s">
        <v>51</v>
      </c>
      <c r="F53" s="481"/>
      <c r="G53" s="16" t="s">
        <v>52</v>
      </c>
      <c r="H53" s="5" t="s">
        <v>53</v>
      </c>
      <c r="I53" s="16" t="s">
        <v>52</v>
      </c>
      <c r="J53" s="483" t="s">
        <v>58</v>
      </c>
      <c r="K53" s="484"/>
      <c r="L53" s="484"/>
      <c r="M53" s="484"/>
      <c r="N53" s="484"/>
      <c r="O53" s="485"/>
    </row>
    <row r="54" spans="1:15" ht="67.5" customHeight="1">
      <c r="A54" s="477" t="s">
        <v>258</v>
      </c>
      <c r="B54" s="4" t="s">
        <v>56</v>
      </c>
      <c r="C54" s="471" t="s">
        <v>255</v>
      </c>
      <c r="D54" s="472"/>
      <c r="E54" s="472"/>
      <c r="F54" s="472"/>
      <c r="G54" s="472"/>
      <c r="H54" s="472"/>
      <c r="I54" s="472"/>
      <c r="J54" s="472"/>
      <c r="K54" s="472"/>
      <c r="L54" s="472"/>
      <c r="M54" s="472"/>
      <c r="N54" s="472"/>
      <c r="O54" s="473"/>
    </row>
    <row r="55" spans="1:15" ht="45" customHeight="1">
      <c r="A55" s="478"/>
      <c r="B55" s="4" t="s">
        <v>54</v>
      </c>
      <c r="C55" s="471" t="s">
        <v>228</v>
      </c>
      <c r="D55" s="472"/>
      <c r="E55" s="472"/>
      <c r="F55" s="472"/>
      <c r="G55" s="472"/>
      <c r="H55" s="472"/>
      <c r="I55" s="472"/>
      <c r="J55" s="472"/>
      <c r="K55" s="472"/>
      <c r="L55" s="472"/>
      <c r="M55" s="472"/>
      <c r="N55" s="472"/>
      <c r="O55" s="473"/>
    </row>
    <row r="56" spans="1:15" ht="67.5" customHeight="1" thickBot="1">
      <c r="A56" s="479"/>
      <c r="B56" s="17" t="s">
        <v>55</v>
      </c>
      <c r="C56" s="474" t="s">
        <v>229</v>
      </c>
      <c r="D56" s="475"/>
      <c r="E56" s="475"/>
      <c r="F56" s="475"/>
      <c r="G56" s="475"/>
      <c r="H56" s="475"/>
      <c r="I56" s="475"/>
      <c r="J56" s="475"/>
      <c r="K56" s="475"/>
      <c r="L56" s="475"/>
      <c r="M56" s="475"/>
      <c r="N56" s="475"/>
      <c r="O56" s="476"/>
    </row>
    <row r="57" spans="1:15">
      <c r="A57" s="18" t="s">
        <v>57</v>
      </c>
    </row>
  </sheetData>
  <mergeCells count="166">
    <mergeCell ref="C50:O50"/>
    <mergeCell ref="D34:F34"/>
    <mergeCell ref="D35:F35"/>
    <mergeCell ref="C55:O55"/>
    <mergeCell ref="C56:O56"/>
    <mergeCell ref="A54:A56"/>
    <mergeCell ref="A53:D53"/>
    <mergeCell ref="E53:F53"/>
    <mergeCell ref="J53:O53"/>
    <mergeCell ref="A51:O52"/>
    <mergeCell ref="M36:O38"/>
    <mergeCell ref="D36:F36"/>
    <mergeCell ref="G36:H36"/>
    <mergeCell ref="I36:L36"/>
    <mergeCell ref="A48:B48"/>
    <mergeCell ref="A49:O49"/>
    <mergeCell ref="G38:H38"/>
    <mergeCell ref="I38:L38"/>
    <mergeCell ref="C54:O54"/>
    <mergeCell ref="A39:A46"/>
    <mergeCell ref="B39:O39"/>
    <mergeCell ref="B40:O42"/>
    <mergeCell ref="B43:O43"/>
    <mergeCell ref="B44:O46"/>
    <mergeCell ref="A50:B50"/>
    <mergeCell ref="A19:A32"/>
    <mergeCell ref="C19:O19"/>
    <mergeCell ref="A47:B47"/>
    <mergeCell ref="C47:O47"/>
    <mergeCell ref="O31:O32"/>
    <mergeCell ref="N31:N32"/>
    <mergeCell ref="K22:L22"/>
    <mergeCell ref="K21:L21"/>
    <mergeCell ref="G20:J20"/>
    <mergeCell ref="C31:E32"/>
    <mergeCell ref="F31:F32"/>
    <mergeCell ref="C20:F20"/>
    <mergeCell ref="K26:L26"/>
    <mergeCell ref="K27:L27"/>
    <mergeCell ref="G25:I25"/>
    <mergeCell ref="G26:I26"/>
    <mergeCell ref="G21:I21"/>
    <mergeCell ref="G22:I22"/>
    <mergeCell ref="G23:I23"/>
    <mergeCell ref="G24:I24"/>
    <mergeCell ref="C22:E22"/>
    <mergeCell ref="C23:E23"/>
    <mergeCell ref="C24:E24"/>
    <mergeCell ref="A1:O1"/>
    <mergeCell ref="C2:O2"/>
    <mergeCell ref="C4:D4"/>
    <mergeCell ref="E4:G4"/>
    <mergeCell ref="C5:D5"/>
    <mergeCell ref="E5:G5"/>
    <mergeCell ref="A4:B5"/>
    <mergeCell ref="A6:A18"/>
    <mergeCell ref="B7:B9"/>
    <mergeCell ref="C6:D6"/>
    <mergeCell ref="E6:G6"/>
    <mergeCell ref="C7:D7"/>
    <mergeCell ref="C8:D8"/>
    <mergeCell ref="A2:B2"/>
    <mergeCell ref="C9:D9"/>
    <mergeCell ref="E11:G11"/>
    <mergeCell ref="C17:D17"/>
    <mergeCell ref="E17:G17"/>
    <mergeCell ref="I4:J4"/>
    <mergeCell ref="I5:J5"/>
    <mergeCell ref="M4:O4"/>
    <mergeCell ref="M5:O5"/>
    <mergeCell ref="I13:J13"/>
    <mergeCell ref="K6:O6"/>
    <mergeCell ref="A33:A38"/>
    <mergeCell ref="E9:G9"/>
    <mergeCell ref="C18:D18"/>
    <mergeCell ref="E18:G18"/>
    <mergeCell ref="C12:D12"/>
    <mergeCell ref="I14:J14"/>
    <mergeCell ref="C13:D13"/>
    <mergeCell ref="C14:D14"/>
    <mergeCell ref="N20:O20"/>
    <mergeCell ref="K20:M20"/>
    <mergeCell ref="E12:G12"/>
    <mergeCell ref="K15:O15"/>
    <mergeCell ref="C15:D15"/>
    <mergeCell ref="E13:G13"/>
    <mergeCell ref="E14:G14"/>
    <mergeCell ref="E15:G15"/>
    <mergeCell ref="K14:O14"/>
    <mergeCell ref="K24:L24"/>
    <mergeCell ref="J31:J32"/>
    <mergeCell ref="K25:L25"/>
    <mergeCell ref="C25:E25"/>
    <mergeCell ref="I10:J10"/>
    <mergeCell ref="I12:J12"/>
    <mergeCell ref="C10:D10"/>
    <mergeCell ref="C48:O48"/>
    <mergeCell ref="B38:C38"/>
    <mergeCell ref="M31:M32"/>
    <mergeCell ref="B19:B30"/>
    <mergeCell ref="K30:L30"/>
    <mergeCell ref="G30:I30"/>
    <mergeCell ref="C30:E30"/>
    <mergeCell ref="G31:I32"/>
    <mergeCell ref="K31:L32"/>
    <mergeCell ref="C21:E21"/>
    <mergeCell ref="G27:I27"/>
    <mergeCell ref="G28:I28"/>
    <mergeCell ref="G29:I29"/>
    <mergeCell ref="B33:C33"/>
    <mergeCell ref="C26:E26"/>
    <mergeCell ref="C27:E27"/>
    <mergeCell ref="C28:E28"/>
    <mergeCell ref="C29:E29"/>
    <mergeCell ref="D37:F37"/>
    <mergeCell ref="B34:C34"/>
    <mergeCell ref="K23:L23"/>
    <mergeCell ref="B37:C37"/>
    <mergeCell ref="D33:F33"/>
    <mergeCell ref="D38:F38"/>
    <mergeCell ref="K13:O13"/>
    <mergeCell ref="I7:J7"/>
    <mergeCell ref="I11:J11"/>
    <mergeCell ref="I8:J8"/>
    <mergeCell ref="I17:J17"/>
    <mergeCell ref="K17:O17"/>
    <mergeCell ref="I15:J15"/>
    <mergeCell ref="K28:L28"/>
    <mergeCell ref="K29:L29"/>
    <mergeCell ref="K11:O11"/>
    <mergeCell ref="I9:J9"/>
    <mergeCell ref="K12:O12"/>
    <mergeCell ref="B36:C36"/>
    <mergeCell ref="G34:H34"/>
    <mergeCell ref="G35:H35"/>
    <mergeCell ref="I34:L34"/>
    <mergeCell ref="I35:L35"/>
    <mergeCell ref="M34:O34"/>
    <mergeCell ref="M35:O35"/>
    <mergeCell ref="B35:C35"/>
    <mergeCell ref="G37:H37"/>
    <mergeCell ref="I37:L37"/>
    <mergeCell ref="M33:O33"/>
    <mergeCell ref="G33:H33"/>
    <mergeCell ref="I33:L33"/>
    <mergeCell ref="A3:B3"/>
    <mergeCell ref="C3:G3"/>
    <mergeCell ref="I3:O3"/>
    <mergeCell ref="B10:B12"/>
    <mergeCell ref="B13:B15"/>
    <mergeCell ref="C16:D16"/>
    <mergeCell ref="E16:G16"/>
    <mergeCell ref="I16:J16"/>
    <mergeCell ref="K16:O16"/>
    <mergeCell ref="I6:J6"/>
    <mergeCell ref="B16:B18"/>
    <mergeCell ref="E7:G7"/>
    <mergeCell ref="E8:G8"/>
    <mergeCell ref="C11:D11"/>
    <mergeCell ref="E10:G10"/>
    <mergeCell ref="I18:J18"/>
    <mergeCell ref="K18:O18"/>
    <mergeCell ref="K7:O7"/>
    <mergeCell ref="K8:O8"/>
    <mergeCell ref="K9:O9"/>
    <mergeCell ref="K10:O10"/>
  </mergeCells>
  <phoneticPr fontId="2" type="Hiragana" alignment="distributed"/>
  <pageMargins left="0.62992125984251968" right="0.31496062992125984" top="0.39370078740157483" bottom="0.39370078740157483" header="0.31496062992125984" footer="0.31496062992125984"/>
  <pageSetup paperSize="9" scale="95" orientation="portrait" r:id="rId1"/>
  <rowBreaks count="1" manualBreakCount="1">
    <brk id="4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7ED4F-BDAB-4028-AA98-6EE02323C75C}">
  <dimension ref="A1:G80"/>
  <sheetViews>
    <sheetView topLeftCell="A30" workbookViewId="0">
      <selection activeCell="E35" sqref="E35"/>
    </sheetView>
  </sheetViews>
  <sheetFormatPr defaultRowHeight="12"/>
  <cols>
    <col min="1" max="1" width="30.375" style="34" bestFit="1" customWidth="1"/>
    <col min="2" max="2" width="4.625" style="36" bestFit="1" customWidth="1"/>
    <col min="3" max="3" width="4.625" style="36" customWidth="1"/>
    <col min="4" max="4" width="26.25" style="37" customWidth="1"/>
    <col min="5" max="5" width="16.75" style="34" customWidth="1"/>
    <col min="6" max="6" width="23.125" style="34" bestFit="1" customWidth="1"/>
    <col min="7" max="16384" width="9" style="34"/>
  </cols>
  <sheetData>
    <row r="1" spans="1:7">
      <c r="A1" s="34" t="s">
        <v>82</v>
      </c>
      <c r="B1" s="35">
        <v>1</v>
      </c>
      <c r="D1" s="37" t="s">
        <v>83</v>
      </c>
    </row>
    <row r="2" spans="1:7">
      <c r="A2" s="34" t="s">
        <v>84</v>
      </c>
      <c r="B2" s="35">
        <v>2</v>
      </c>
      <c r="D2" s="37" t="s">
        <v>85</v>
      </c>
    </row>
    <row r="3" spans="1:7">
      <c r="A3" s="34" t="s">
        <v>86</v>
      </c>
      <c r="B3" s="35">
        <v>3</v>
      </c>
    </row>
    <row r="4" spans="1:7">
      <c r="A4" s="34" t="s">
        <v>87</v>
      </c>
      <c r="B4" s="35">
        <v>4</v>
      </c>
      <c r="D4" s="34" t="s">
        <v>88</v>
      </c>
      <c r="E4" s="34" t="s">
        <v>89</v>
      </c>
      <c r="F4" s="34" t="s">
        <v>90</v>
      </c>
      <c r="G4" s="34" t="s">
        <v>91</v>
      </c>
    </row>
    <row r="5" spans="1:7">
      <c r="A5" s="34" t="s">
        <v>92</v>
      </c>
      <c r="B5" s="35">
        <v>5</v>
      </c>
      <c r="D5" s="38" t="s">
        <v>93</v>
      </c>
      <c r="E5" s="38" t="s">
        <v>94</v>
      </c>
      <c r="F5" s="34" t="s">
        <v>95</v>
      </c>
      <c r="G5" s="34" t="s">
        <v>96</v>
      </c>
    </row>
    <row r="6" spans="1:7">
      <c r="A6" s="34" t="s">
        <v>97</v>
      </c>
      <c r="B6" s="35">
        <v>6</v>
      </c>
      <c r="D6" s="38" t="s">
        <v>98</v>
      </c>
      <c r="E6" s="38" t="s">
        <v>99</v>
      </c>
      <c r="F6" s="34" t="s">
        <v>100</v>
      </c>
      <c r="G6" s="34" t="s">
        <v>101</v>
      </c>
    </row>
    <row r="7" spans="1:7">
      <c r="A7" s="34" t="s">
        <v>102</v>
      </c>
      <c r="B7" s="35">
        <v>7</v>
      </c>
      <c r="D7" s="38" t="s">
        <v>103</v>
      </c>
      <c r="E7" s="38" t="s">
        <v>104</v>
      </c>
      <c r="F7" s="34" t="s">
        <v>105</v>
      </c>
      <c r="G7" s="34" t="s">
        <v>106</v>
      </c>
    </row>
    <row r="8" spans="1:7">
      <c r="A8" s="34" t="s">
        <v>107</v>
      </c>
      <c r="B8" s="35">
        <v>8</v>
      </c>
      <c r="D8" s="38" t="s">
        <v>108</v>
      </c>
      <c r="E8" s="38" t="s">
        <v>172</v>
      </c>
      <c r="F8" s="34" t="s">
        <v>110</v>
      </c>
      <c r="G8" s="34" t="s">
        <v>111</v>
      </c>
    </row>
    <row r="9" spans="1:7">
      <c r="A9" s="34" t="s">
        <v>112</v>
      </c>
      <c r="B9" s="35">
        <v>9</v>
      </c>
      <c r="D9" s="38" t="s">
        <v>113</v>
      </c>
      <c r="E9" s="38" t="s">
        <v>109</v>
      </c>
      <c r="F9" s="34" t="s">
        <v>115</v>
      </c>
      <c r="G9" s="34" t="s">
        <v>116</v>
      </c>
    </row>
    <row r="10" spans="1:7">
      <c r="A10" s="34" t="s">
        <v>117</v>
      </c>
      <c r="B10" s="35">
        <v>10</v>
      </c>
      <c r="D10" s="38" t="s">
        <v>118</v>
      </c>
      <c r="E10" s="38" t="s">
        <v>114</v>
      </c>
      <c r="F10" s="34" t="s">
        <v>120</v>
      </c>
      <c r="G10" s="34" t="s">
        <v>121</v>
      </c>
    </row>
    <row r="11" spans="1:7">
      <c r="A11" s="34" t="s">
        <v>122</v>
      </c>
      <c r="B11" s="35">
        <v>11</v>
      </c>
      <c r="D11" s="38" t="s">
        <v>123</v>
      </c>
      <c r="E11" s="38" t="s">
        <v>119</v>
      </c>
      <c r="F11" s="34" t="s">
        <v>125</v>
      </c>
      <c r="G11" s="34" t="s">
        <v>126</v>
      </c>
    </row>
    <row r="12" spans="1:7">
      <c r="A12" s="34" t="s">
        <v>127</v>
      </c>
      <c r="B12" s="35">
        <v>12</v>
      </c>
      <c r="D12" s="38" t="s">
        <v>128</v>
      </c>
      <c r="E12" s="38" t="s">
        <v>124</v>
      </c>
      <c r="F12" s="34" t="s">
        <v>129</v>
      </c>
      <c r="G12" s="34" t="s">
        <v>130</v>
      </c>
    </row>
    <row r="13" spans="1:7">
      <c r="A13" s="34" t="s">
        <v>131</v>
      </c>
      <c r="B13" s="35">
        <v>13</v>
      </c>
      <c r="D13" s="38" t="s">
        <v>132</v>
      </c>
      <c r="E13" s="38"/>
      <c r="F13" s="34" t="s">
        <v>133</v>
      </c>
      <c r="G13" s="34" t="s">
        <v>134</v>
      </c>
    </row>
    <row r="14" spans="1:7">
      <c r="A14" s="34" t="s">
        <v>135</v>
      </c>
      <c r="B14" s="35">
        <v>14</v>
      </c>
      <c r="D14" s="34" t="s">
        <v>136</v>
      </c>
      <c r="F14" s="34" t="s">
        <v>137</v>
      </c>
      <c r="G14" s="34" t="s">
        <v>138</v>
      </c>
    </row>
    <row r="15" spans="1:7">
      <c r="A15" s="34" t="s">
        <v>139</v>
      </c>
      <c r="B15" s="35">
        <v>15</v>
      </c>
      <c r="D15" s="34" t="s">
        <v>124</v>
      </c>
      <c r="F15" s="34" t="s">
        <v>140</v>
      </c>
      <c r="G15" s="34" t="s">
        <v>141</v>
      </c>
    </row>
    <row r="16" spans="1:7">
      <c r="A16" s="34" t="s">
        <v>142</v>
      </c>
      <c r="B16" s="35">
        <v>16</v>
      </c>
      <c r="F16" s="34" t="s">
        <v>143</v>
      </c>
      <c r="G16" s="34" t="s">
        <v>144</v>
      </c>
    </row>
    <row r="17" spans="1:6">
      <c r="A17" s="34" t="s">
        <v>145</v>
      </c>
      <c r="B17" s="35">
        <v>17</v>
      </c>
      <c r="D17" s="37" t="s">
        <v>146</v>
      </c>
      <c r="F17" s="34" t="s">
        <v>147</v>
      </c>
    </row>
    <row r="18" spans="1:6">
      <c r="A18" s="34" t="s">
        <v>148</v>
      </c>
      <c r="B18" s="35">
        <v>18</v>
      </c>
      <c r="D18" s="37" t="s">
        <v>149</v>
      </c>
      <c r="F18" s="34" t="s">
        <v>150</v>
      </c>
    </row>
    <row r="19" spans="1:6">
      <c r="A19" s="34" t="s">
        <v>151</v>
      </c>
      <c r="B19" s="35">
        <v>19</v>
      </c>
      <c r="D19" s="37" t="s">
        <v>152</v>
      </c>
      <c r="F19" s="34" t="s">
        <v>153</v>
      </c>
    </row>
    <row r="20" spans="1:6">
      <c r="A20" s="34" t="s">
        <v>154</v>
      </c>
      <c r="B20" s="35">
        <v>20</v>
      </c>
      <c r="D20" s="37" t="s">
        <v>155</v>
      </c>
      <c r="F20" s="34" t="s">
        <v>156</v>
      </c>
    </row>
    <row r="21" spans="1:6">
      <c r="A21" s="34" t="s">
        <v>157</v>
      </c>
      <c r="B21" s="35">
        <v>21</v>
      </c>
      <c r="D21" s="37" t="s">
        <v>158</v>
      </c>
      <c r="F21" s="34" t="s">
        <v>159</v>
      </c>
    </row>
    <row r="22" spans="1:6">
      <c r="A22" s="34" t="s">
        <v>160</v>
      </c>
      <c r="B22" s="35">
        <v>22</v>
      </c>
      <c r="D22" s="37" t="s">
        <v>161</v>
      </c>
      <c r="F22" s="34" t="s">
        <v>162</v>
      </c>
    </row>
    <row r="23" spans="1:6">
      <c r="A23" s="34" t="s">
        <v>163</v>
      </c>
      <c r="B23" s="35">
        <v>23</v>
      </c>
      <c r="D23" s="37" t="s">
        <v>164</v>
      </c>
      <c r="F23" s="34" t="s">
        <v>165</v>
      </c>
    </row>
    <row r="24" spans="1:6">
      <c r="A24" s="34" t="s">
        <v>166</v>
      </c>
      <c r="B24" s="35">
        <v>24</v>
      </c>
      <c r="F24" s="34" t="s">
        <v>167</v>
      </c>
    </row>
    <row r="25" spans="1:6">
      <c r="A25" s="34" t="s">
        <v>168</v>
      </c>
      <c r="B25" s="35">
        <v>25</v>
      </c>
      <c r="D25" s="38" t="s">
        <v>94</v>
      </c>
      <c r="F25" s="34" t="s">
        <v>169</v>
      </c>
    </row>
    <row r="26" spans="1:6">
      <c r="A26" s="34" t="s">
        <v>170</v>
      </c>
      <c r="B26" s="35">
        <v>26</v>
      </c>
      <c r="D26" s="38" t="s">
        <v>99</v>
      </c>
      <c r="F26" s="34" t="s">
        <v>144</v>
      </c>
    </row>
    <row r="27" spans="1:6">
      <c r="A27" s="34" t="s">
        <v>171</v>
      </c>
      <c r="B27" s="35">
        <v>27</v>
      </c>
      <c r="D27" s="38" t="s">
        <v>172</v>
      </c>
    </row>
    <row r="28" spans="1:6">
      <c r="A28" s="34" t="s">
        <v>173</v>
      </c>
      <c r="B28" s="35">
        <v>28</v>
      </c>
      <c r="D28" s="38" t="s">
        <v>104</v>
      </c>
    </row>
    <row r="29" spans="1:6">
      <c r="A29" s="34" t="s">
        <v>174</v>
      </c>
      <c r="B29" s="35">
        <v>29</v>
      </c>
      <c r="D29" s="38" t="s">
        <v>124</v>
      </c>
    </row>
    <row r="30" spans="1:6">
      <c r="A30" s="34" t="s">
        <v>175</v>
      </c>
      <c r="B30" s="35">
        <v>30</v>
      </c>
      <c r="D30" s="38"/>
    </row>
    <row r="31" spans="1:6">
      <c r="A31" s="34" t="s">
        <v>176</v>
      </c>
      <c r="B31" s="35">
        <v>31</v>
      </c>
      <c r="D31" s="38" t="s">
        <v>177</v>
      </c>
    </row>
    <row r="32" spans="1:6">
      <c r="A32" s="34" t="s">
        <v>178</v>
      </c>
      <c r="B32" s="35">
        <v>32</v>
      </c>
      <c r="D32" s="38" t="s">
        <v>179</v>
      </c>
    </row>
    <row r="33" spans="1:4">
      <c r="A33" s="34" t="s">
        <v>180</v>
      </c>
      <c r="B33" s="35">
        <v>33</v>
      </c>
    </row>
    <row r="34" spans="1:4">
      <c r="A34" s="34" t="s">
        <v>181</v>
      </c>
      <c r="B34" s="35">
        <v>34</v>
      </c>
      <c r="D34" s="37" t="s">
        <v>238</v>
      </c>
    </row>
    <row r="35" spans="1:4">
      <c r="A35" s="34" t="s">
        <v>182</v>
      </c>
      <c r="B35" s="35">
        <v>35</v>
      </c>
      <c r="D35" s="37" t="s">
        <v>144</v>
      </c>
    </row>
    <row r="36" spans="1:4">
      <c r="A36" s="34" t="s">
        <v>183</v>
      </c>
      <c r="B36" s="35">
        <v>36</v>
      </c>
    </row>
    <row r="37" spans="1:4">
      <c r="A37" s="34" t="s">
        <v>184</v>
      </c>
      <c r="B37" s="35">
        <v>37</v>
      </c>
      <c r="D37" s="65">
        <v>0</v>
      </c>
    </row>
    <row r="38" spans="1:4">
      <c r="A38" s="34" t="s">
        <v>185</v>
      </c>
      <c r="B38" s="35">
        <v>38</v>
      </c>
      <c r="D38" s="65">
        <v>1</v>
      </c>
    </row>
    <row r="39" spans="1:4">
      <c r="A39" s="34" t="s">
        <v>186</v>
      </c>
      <c r="B39" s="35">
        <v>39</v>
      </c>
      <c r="D39" s="65">
        <v>2</v>
      </c>
    </row>
    <row r="40" spans="1:4">
      <c r="A40" s="34" t="s">
        <v>187</v>
      </c>
      <c r="B40" s="35">
        <v>40</v>
      </c>
      <c r="D40" s="65">
        <v>3</v>
      </c>
    </row>
    <row r="41" spans="1:4">
      <c r="A41" s="34" t="s">
        <v>188</v>
      </c>
      <c r="B41" s="35">
        <v>41</v>
      </c>
      <c r="D41" s="65">
        <v>4</v>
      </c>
    </row>
    <row r="42" spans="1:4">
      <c r="A42" s="34" t="s">
        <v>189</v>
      </c>
      <c r="B42" s="35">
        <v>42</v>
      </c>
      <c r="D42" s="65">
        <v>5</v>
      </c>
    </row>
    <row r="43" spans="1:4">
      <c r="A43" s="34" t="s">
        <v>190</v>
      </c>
      <c r="B43" s="35">
        <v>43</v>
      </c>
      <c r="D43" s="65">
        <v>6</v>
      </c>
    </row>
    <row r="44" spans="1:4">
      <c r="A44" s="34" t="s">
        <v>191</v>
      </c>
      <c r="B44" s="35">
        <v>44</v>
      </c>
      <c r="D44" s="65">
        <v>7</v>
      </c>
    </row>
    <row r="45" spans="1:4">
      <c r="A45" s="34" t="s">
        <v>192</v>
      </c>
      <c r="B45" s="35">
        <v>45</v>
      </c>
      <c r="D45" s="65">
        <v>8</v>
      </c>
    </row>
    <row r="46" spans="1:4">
      <c r="A46" s="34" t="s">
        <v>193</v>
      </c>
      <c r="B46" s="35">
        <v>46</v>
      </c>
      <c r="D46" s="65">
        <v>9</v>
      </c>
    </row>
    <row r="47" spans="1:4">
      <c r="A47" s="34" t="s">
        <v>194</v>
      </c>
      <c r="B47" s="35">
        <v>47</v>
      </c>
      <c r="D47" s="65">
        <v>10</v>
      </c>
    </row>
    <row r="48" spans="1:4">
      <c r="A48" s="34" t="s">
        <v>195</v>
      </c>
      <c r="B48" s="35">
        <v>48</v>
      </c>
      <c r="D48" s="65">
        <v>11</v>
      </c>
    </row>
    <row r="49" spans="1:4">
      <c r="A49" s="34" t="s">
        <v>196</v>
      </c>
      <c r="B49" s="35">
        <v>49</v>
      </c>
      <c r="D49" s="65">
        <v>12</v>
      </c>
    </row>
    <row r="50" spans="1:4">
      <c r="A50" s="34" t="s">
        <v>197</v>
      </c>
      <c r="B50" s="35">
        <v>50</v>
      </c>
      <c r="D50" s="65">
        <v>13</v>
      </c>
    </row>
    <row r="51" spans="1:4">
      <c r="A51" s="34" t="s">
        <v>198</v>
      </c>
      <c r="B51" s="35">
        <v>51</v>
      </c>
      <c r="D51" s="65">
        <v>14</v>
      </c>
    </row>
    <row r="52" spans="1:4">
      <c r="A52" s="34" t="s">
        <v>199</v>
      </c>
      <c r="B52" s="35">
        <v>52</v>
      </c>
      <c r="D52" s="65">
        <v>15</v>
      </c>
    </row>
    <row r="53" spans="1:4">
      <c r="A53" s="34" t="s">
        <v>200</v>
      </c>
      <c r="B53" s="35">
        <v>53</v>
      </c>
      <c r="D53" s="65">
        <v>16</v>
      </c>
    </row>
    <row r="54" spans="1:4">
      <c r="A54" s="34" t="s">
        <v>201</v>
      </c>
      <c r="B54" s="35">
        <v>54</v>
      </c>
      <c r="D54" s="65">
        <v>17</v>
      </c>
    </row>
    <row r="55" spans="1:4">
      <c r="A55" s="34" t="s">
        <v>202</v>
      </c>
      <c r="B55" s="35">
        <v>55</v>
      </c>
      <c r="D55" s="65">
        <v>18</v>
      </c>
    </row>
    <row r="56" spans="1:4">
      <c r="A56" s="34" t="s">
        <v>203</v>
      </c>
      <c r="B56" s="35">
        <v>56</v>
      </c>
      <c r="D56" s="65">
        <v>19</v>
      </c>
    </row>
    <row r="57" spans="1:4">
      <c r="A57" s="34" t="s">
        <v>204</v>
      </c>
      <c r="B57" s="35">
        <v>57</v>
      </c>
      <c r="D57" s="65">
        <v>20</v>
      </c>
    </row>
    <row r="58" spans="1:4">
      <c r="B58" s="35">
        <v>58</v>
      </c>
    </row>
    <row r="59" spans="1:4">
      <c r="B59" s="35">
        <v>59</v>
      </c>
    </row>
    <row r="60" spans="1:4">
      <c r="B60" s="35">
        <v>60</v>
      </c>
    </row>
    <row r="61" spans="1:4">
      <c r="B61" s="35">
        <v>61</v>
      </c>
    </row>
    <row r="62" spans="1:4">
      <c r="B62" s="35">
        <v>62</v>
      </c>
    </row>
    <row r="63" spans="1:4">
      <c r="B63" s="35">
        <v>63</v>
      </c>
    </row>
    <row r="64" spans="1:4">
      <c r="B64" s="35">
        <v>64</v>
      </c>
    </row>
    <row r="65" spans="2:2">
      <c r="B65" s="35">
        <v>65</v>
      </c>
    </row>
    <row r="66" spans="2:2">
      <c r="B66" s="35">
        <v>66</v>
      </c>
    </row>
    <row r="67" spans="2:2">
      <c r="B67" s="35">
        <v>67</v>
      </c>
    </row>
    <row r="68" spans="2:2">
      <c r="B68" s="35">
        <v>68</v>
      </c>
    </row>
    <row r="69" spans="2:2">
      <c r="B69" s="35">
        <v>69</v>
      </c>
    </row>
    <row r="70" spans="2:2">
      <c r="B70" s="35">
        <v>70</v>
      </c>
    </row>
    <row r="71" spans="2:2">
      <c r="B71" s="35">
        <v>71</v>
      </c>
    </row>
    <row r="72" spans="2:2">
      <c r="B72" s="35">
        <v>72</v>
      </c>
    </row>
    <row r="73" spans="2:2">
      <c r="B73" s="35">
        <v>73</v>
      </c>
    </row>
    <row r="74" spans="2:2">
      <c r="B74" s="35">
        <v>74</v>
      </c>
    </row>
    <row r="75" spans="2:2">
      <c r="B75" s="35">
        <v>75</v>
      </c>
    </row>
    <row r="76" spans="2:2">
      <c r="B76" s="35">
        <v>76</v>
      </c>
    </row>
    <row r="77" spans="2:2">
      <c r="B77" s="35">
        <v>77</v>
      </c>
    </row>
    <row r="78" spans="2:2">
      <c r="B78" s="35">
        <v>78</v>
      </c>
    </row>
    <row r="79" spans="2:2">
      <c r="B79" s="35">
        <v>79</v>
      </c>
    </row>
    <row r="80" spans="2:2">
      <c r="B80" s="35">
        <v>80</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C40DD-0095-4056-9F46-3C6255AF8B12}">
  <sheetPr>
    <tabColor rgb="FF00B0F0"/>
    <pageSetUpPr fitToPage="1"/>
  </sheetPr>
  <dimension ref="B1:V17"/>
  <sheetViews>
    <sheetView zoomScale="75" zoomScaleNormal="75" workbookViewId="0">
      <pane xSplit="3" ySplit="7" topLeftCell="D8" activePane="bottomRight" state="frozen"/>
      <selection pane="topRight" activeCell="D1" sqref="D1"/>
      <selection pane="bottomLeft" activeCell="A6" sqref="A6"/>
      <selection pane="bottomRight" activeCell="G2" sqref="G2"/>
    </sheetView>
  </sheetViews>
  <sheetFormatPr defaultRowHeight="12"/>
  <cols>
    <col min="1" max="1" width="1.875" style="34" customWidth="1"/>
    <col min="2" max="2" width="5.375" style="34" customWidth="1"/>
    <col min="3" max="3" width="6.875" style="34" customWidth="1"/>
    <col min="4" max="4" width="30.25" style="38" customWidth="1"/>
    <col min="5" max="5" width="9.375" style="34" bestFit="1" customWidth="1"/>
    <col min="6" max="6" width="24.25" style="38" customWidth="1"/>
    <col min="7" max="7" width="23" style="38" bestFit="1" customWidth="1"/>
    <col min="8" max="8" width="9.375" style="34" customWidth="1"/>
    <col min="9" max="9" width="12.5" style="34" customWidth="1"/>
    <col min="10" max="10" width="5" style="62" customWidth="1"/>
    <col min="11" max="11" width="5" style="35" customWidth="1"/>
    <col min="12" max="12" width="23" style="35" customWidth="1"/>
    <col min="13" max="14" width="24.25" style="38" customWidth="1"/>
    <col min="15" max="15" width="10.125" style="34" customWidth="1"/>
    <col min="16" max="16" width="12.875" style="34" customWidth="1"/>
    <col min="17" max="17" width="23" style="34" customWidth="1"/>
    <col min="18" max="18" width="10.125" style="34" customWidth="1"/>
    <col min="19" max="19" width="12.875" style="34" customWidth="1"/>
    <col min="20" max="16384" width="9" style="34"/>
  </cols>
  <sheetData>
    <row r="1" spans="2:22" ht="29.25" customHeight="1">
      <c r="B1" s="40" t="s">
        <v>256</v>
      </c>
      <c r="C1" s="40"/>
      <c r="D1" s="34"/>
      <c r="F1" s="34"/>
      <c r="G1" s="41"/>
      <c r="J1" s="42"/>
      <c r="M1" s="34"/>
      <c r="N1" s="34"/>
      <c r="Q1" s="35"/>
      <c r="S1" s="44"/>
    </row>
    <row r="2" spans="2:22" ht="30" customHeight="1">
      <c r="B2" s="39" t="s">
        <v>205</v>
      </c>
      <c r="C2" s="40"/>
      <c r="D2" s="34"/>
      <c r="F2" s="34"/>
      <c r="G2" s="41"/>
      <c r="J2" s="42"/>
      <c r="L2" s="43"/>
      <c r="M2" s="34"/>
      <c r="N2" s="41"/>
      <c r="T2" s="35"/>
      <c r="V2" s="44"/>
    </row>
    <row r="3" spans="2:22" ht="30" customHeight="1">
      <c r="B3" s="39" t="s">
        <v>206</v>
      </c>
      <c r="D3" s="34"/>
      <c r="F3" s="34"/>
      <c r="G3" s="41"/>
      <c r="J3" s="42"/>
      <c r="L3" s="34"/>
      <c r="M3" s="34"/>
      <c r="N3" s="41"/>
      <c r="T3" s="35"/>
      <c r="V3" s="44"/>
    </row>
    <row r="4" spans="2:22" ht="16.5" customHeight="1">
      <c r="D4" s="34"/>
      <c r="F4" s="34"/>
      <c r="G4" s="41"/>
      <c r="J4" s="42"/>
      <c r="M4" s="34"/>
      <c r="N4" s="34"/>
      <c r="Q4" s="35"/>
      <c r="S4" s="44"/>
    </row>
    <row r="5" spans="2:22" ht="20.25" customHeight="1">
      <c r="B5" s="45" t="s">
        <v>207</v>
      </c>
      <c r="C5" s="46"/>
      <c r="D5" s="46"/>
      <c r="E5" s="46"/>
      <c r="F5" s="47"/>
      <c r="G5" s="48"/>
      <c r="H5" s="48"/>
      <c r="I5" s="48"/>
      <c r="J5" s="48"/>
      <c r="K5" s="48"/>
      <c r="L5" s="106"/>
      <c r="M5" s="107" t="s">
        <v>249</v>
      </c>
      <c r="N5" s="107"/>
      <c r="O5" s="108"/>
      <c r="P5" s="108"/>
      <c r="Q5" s="49" t="s">
        <v>208</v>
      </c>
      <c r="R5" s="50"/>
      <c r="S5" s="109"/>
    </row>
    <row r="6" spans="2:22" ht="21" customHeight="1">
      <c r="B6" s="51" t="s">
        <v>209</v>
      </c>
      <c r="C6" s="52"/>
      <c r="D6" s="52"/>
      <c r="E6" s="52"/>
      <c r="F6" s="53" t="s">
        <v>210</v>
      </c>
      <c r="G6" s="54"/>
      <c r="H6" s="54"/>
      <c r="I6" s="54"/>
      <c r="J6" s="54"/>
      <c r="K6" s="54"/>
      <c r="L6" s="110"/>
      <c r="M6" s="111" t="s">
        <v>244</v>
      </c>
      <c r="N6" s="112"/>
      <c r="O6" s="112"/>
      <c r="P6" s="112"/>
      <c r="Q6" s="49" t="s">
        <v>244</v>
      </c>
      <c r="R6" s="50"/>
      <c r="S6" s="109"/>
    </row>
    <row r="7" spans="2:22" s="35" customFormat="1" ht="33" customHeight="1">
      <c r="B7" s="55" t="s">
        <v>211</v>
      </c>
      <c r="C7" s="55" t="s">
        <v>212</v>
      </c>
      <c r="D7" s="55" t="s">
        <v>213</v>
      </c>
      <c r="E7" s="56" t="s">
        <v>214</v>
      </c>
      <c r="F7" s="55" t="s">
        <v>215</v>
      </c>
      <c r="G7" s="55" t="s">
        <v>216</v>
      </c>
      <c r="H7" s="55" t="s">
        <v>217</v>
      </c>
      <c r="I7" s="57" t="s">
        <v>218</v>
      </c>
      <c r="J7" s="58" t="s">
        <v>219</v>
      </c>
      <c r="K7" s="58" t="s">
        <v>220</v>
      </c>
      <c r="L7" s="59" t="s">
        <v>221</v>
      </c>
      <c r="M7" s="113" t="s">
        <v>245</v>
      </c>
      <c r="N7" s="113" t="s">
        <v>246</v>
      </c>
      <c r="O7" s="113" t="s">
        <v>217</v>
      </c>
      <c r="P7" s="114" t="s">
        <v>218</v>
      </c>
      <c r="Q7" s="60" t="s">
        <v>223</v>
      </c>
      <c r="R7" s="60" t="s">
        <v>222</v>
      </c>
      <c r="S7" s="61" t="s">
        <v>218</v>
      </c>
    </row>
    <row r="8" spans="2:22" ht="157.5" customHeight="1">
      <c r="B8" s="116" t="e">
        <f>VLOOKUP(F8,高専№!$A$1:$B$57,2,FALSE)</f>
        <v>#N/A</v>
      </c>
      <c r="C8" s="115">
        <v>1</v>
      </c>
      <c r="D8" s="119">
        <f>計画調書②!C2</f>
        <v>0</v>
      </c>
      <c r="E8" s="120">
        <f>計画調書②!G33</f>
        <v>0</v>
      </c>
      <c r="F8" s="121">
        <f>計画調書②!C5</f>
        <v>0</v>
      </c>
      <c r="G8" s="117">
        <f>計画調書②!E5</f>
        <v>0</v>
      </c>
      <c r="H8" s="122">
        <f>計画調書②!H5</f>
        <v>0</v>
      </c>
      <c r="I8" s="122">
        <f>計画調書②!J5</f>
        <v>0</v>
      </c>
      <c r="J8" s="122">
        <f>計画調書②!L5</f>
        <v>0</v>
      </c>
      <c r="K8" s="122">
        <f>計画調書②!M5</f>
        <v>0</v>
      </c>
      <c r="L8" s="122">
        <f>計画調書②!N5</f>
        <v>0</v>
      </c>
      <c r="M8" s="117" t="str">
        <f>_xlfn.TEXTJOIN(CHAR(10),TRUE,計画調書②!C7:D9,計画調書②!C13:D18)</f>
        <v/>
      </c>
      <c r="N8" s="117" t="str">
        <f>_xlfn.TEXTJOIN(CHAR(10),TRUE,計画調書②!E7:G9,計画調書②!E13:G18)</f>
        <v/>
      </c>
      <c r="O8" s="117" t="str">
        <f>_xlfn.TEXTJOIN(CHAR(10),TRUE,計画調書②!H7:I9,計画調書②!H13:I18)</f>
        <v/>
      </c>
      <c r="P8" s="117" t="str">
        <f>_xlfn.TEXTJOIN(CHAR(10),TRUE,計画調書②!J7:K9,計画調書②!J13:K18)</f>
        <v/>
      </c>
      <c r="Q8" s="117" t="str">
        <f>_xlfn.TEXTJOIN(CHAR(10),TRUE,計画調書②!E10:G12)</f>
        <v/>
      </c>
      <c r="R8" s="117" t="str">
        <f>_xlfn.TEXTJOIN(CHAR(10),TRUE,計画調書②!H10:I12)</f>
        <v/>
      </c>
      <c r="S8" s="117" t="str">
        <f>_xlfn.TEXTJOIN(CHAR(10),TRUE,計画調書②!J10:K12)</f>
        <v/>
      </c>
    </row>
    <row r="9" spans="2:22" ht="30" customHeight="1">
      <c r="B9" s="39" t="s">
        <v>247</v>
      </c>
      <c r="C9" s="39" t="s">
        <v>248</v>
      </c>
      <c r="L9" s="63"/>
    </row>
    <row r="10" spans="2:22" ht="14.25">
      <c r="B10" s="64"/>
      <c r="L10" s="34"/>
    </row>
    <row r="11" spans="2:22">
      <c r="L11" s="34"/>
    </row>
    <row r="12" spans="2:22">
      <c r="L12" s="34"/>
    </row>
    <row r="13" spans="2:22">
      <c r="L13" s="34"/>
    </row>
    <row r="14" spans="2:22">
      <c r="L14" s="34"/>
    </row>
    <row r="15" spans="2:22">
      <c r="L15" s="34"/>
    </row>
    <row r="16" spans="2:22" ht="17.25">
      <c r="L16" s="34"/>
      <c r="M16" s="118" t="s">
        <v>250</v>
      </c>
    </row>
    <row r="17" spans="12:12">
      <c r="L17" s="34"/>
    </row>
  </sheetData>
  <autoFilter ref="B7:S7" xr:uid="{00000000-0009-0000-0000-000001000000}"/>
  <phoneticPr fontId="2"/>
  <printOptions horizontalCentered="1"/>
  <pageMargins left="0.47244094488188981" right="0.15748031496062992" top="0.70866141732283472" bottom="0.31496062992125984" header="0.15748031496062992" footer="0.15748031496062992"/>
  <pageSetup paperSize="9" scale="5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計画調書②</vt:lpstr>
      <vt:lpstr>記入例</vt:lpstr>
      <vt:lpstr>高専№</vt:lpstr>
      <vt:lpstr>（転記用）R6申請リスト</vt:lpstr>
      <vt:lpstr>記入例!Print_Area</vt:lpstr>
      <vt:lpstr>計画調書②!Print_Area</vt:lpstr>
      <vt:lpstr>'（転記用）R6申請リスト'!Print_Titles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金山 勝春</dc:creator>
  <cp:lastModifiedBy>中村 真理</cp:lastModifiedBy>
  <cp:lastPrinted>2024-02-06T08:50:22Z</cp:lastPrinted>
  <dcterms:created xsi:type="dcterms:W3CDTF">2017-04-27T23:22:01Z</dcterms:created>
  <dcterms:modified xsi:type="dcterms:W3CDTF">2024-02-15T06:04:21Z</dcterms:modified>
</cp:coreProperties>
</file>